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dchaves\Desktop\Data - Laptop 121120\"/>
    </mc:Choice>
  </mc:AlternateContent>
  <xr:revisionPtr revIDLastSave="0" documentId="8_{7A522994-871F-436E-A3E3-20D08AC3AC44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2021" sheetId="3" r:id="rId1"/>
  </sheets>
  <definedNames>
    <definedName name="_xlnm.Print_Area" localSheetId="0">'2021'!$A$2:$L$44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" l="1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10" i="3"/>
  <c r="H9" i="3"/>
  <c r="H8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19" i="3"/>
  <c r="F18" i="3"/>
  <c r="F17" i="3"/>
  <c r="F16" i="3"/>
  <c r="F15" i="3"/>
  <c r="F14" i="3"/>
  <c r="F13" i="3"/>
  <c r="F12" i="3"/>
  <c r="F11" i="3"/>
  <c r="F10" i="3"/>
  <c r="F9" i="3"/>
  <c r="AD6" i="3" l="1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5" i="3"/>
  <c r="AF6" i="3" l="1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5" i="3"/>
  <c r="AH6" i="3"/>
  <c r="AH7" i="3"/>
  <c r="AH8" i="3"/>
  <c r="AH9" i="3"/>
  <c r="AH10" i="3"/>
  <c r="AH11" i="3"/>
  <c r="AH12" i="3"/>
  <c r="AH13" i="3"/>
  <c r="AH14" i="3"/>
  <c r="AH15" i="3"/>
  <c r="AH16" i="3"/>
  <c r="AH17" i="3"/>
  <c r="AH18" i="3"/>
  <c r="AH19" i="3"/>
  <c r="AH20" i="3"/>
  <c r="AH21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5" i="3"/>
</calcChain>
</file>

<file path=xl/sharedStrings.xml><?xml version="1.0" encoding="utf-8"?>
<sst xmlns="http://schemas.openxmlformats.org/spreadsheetml/2006/main" count="236" uniqueCount="122">
  <si>
    <t xml:space="preserve"> </t>
  </si>
  <si>
    <t>Calendar Days Covered</t>
  </si>
  <si>
    <t xml:space="preserve">   </t>
  </si>
  <si>
    <t>Year</t>
  </si>
  <si>
    <t>Period</t>
  </si>
  <si>
    <t>Payroll</t>
  </si>
  <si>
    <t>From</t>
  </si>
  <si>
    <t>To</t>
  </si>
  <si>
    <t>Submit Deadline</t>
  </si>
  <si>
    <t>Approve Deadline</t>
  </si>
  <si>
    <t>View Bal on WEB</t>
  </si>
  <si>
    <t>MN01</t>
  </si>
  <si>
    <t>January</t>
  </si>
  <si>
    <t>SB 03</t>
  </si>
  <si>
    <t>MN02</t>
  </si>
  <si>
    <t xml:space="preserve">  February 25</t>
  </si>
  <si>
    <t>February</t>
  </si>
  <si>
    <t>SB 04</t>
  </si>
  <si>
    <t>SB 05</t>
  </si>
  <si>
    <t>MN03</t>
  </si>
  <si>
    <t xml:space="preserve">  March 25</t>
  </si>
  <si>
    <t>March</t>
  </si>
  <si>
    <t>SB 06</t>
  </si>
  <si>
    <t>SB 07</t>
  </si>
  <si>
    <t>MN04</t>
  </si>
  <si>
    <t>April</t>
  </si>
  <si>
    <t>SB 08</t>
  </si>
  <si>
    <t>SB 09</t>
  </si>
  <si>
    <t>MN05</t>
  </si>
  <si>
    <t xml:space="preserve">  May 25</t>
  </si>
  <si>
    <t>May</t>
  </si>
  <si>
    <t>SB 10</t>
  </si>
  <si>
    <t>SB 11</t>
  </si>
  <si>
    <t>SB 12</t>
  </si>
  <si>
    <t>MN06</t>
  </si>
  <si>
    <t xml:space="preserve">  June 25</t>
  </si>
  <si>
    <t>June</t>
  </si>
  <si>
    <t>SB 13</t>
  </si>
  <si>
    <t>SB 14</t>
  </si>
  <si>
    <t>MN07</t>
  </si>
  <si>
    <t>July</t>
  </si>
  <si>
    <t>SB 15</t>
  </si>
  <si>
    <t>SB 16</t>
  </si>
  <si>
    <t>MN08</t>
  </si>
  <si>
    <t xml:space="preserve">  August 25</t>
  </si>
  <si>
    <t>August</t>
  </si>
  <si>
    <t>SB 17</t>
  </si>
  <si>
    <t>SB 18</t>
  </si>
  <si>
    <t>MN09</t>
  </si>
  <si>
    <t>September</t>
  </si>
  <si>
    <t>SB 19</t>
  </si>
  <si>
    <t>SB 20</t>
  </si>
  <si>
    <t>MN10</t>
  </si>
  <si>
    <t>October</t>
  </si>
  <si>
    <t>SB 21</t>
  </si>
  <si>
    <t>SB 22</t>
  </si>
  <si>
    <t>MN11</t>
  </si>
  <si>
    <t>November</t>
  </si>
  <si>
    <t>SB 23</t>
  </si>
  <si>
    <t>SB 24</t>
  </si>
  <si>
    <t>MN12</t>
  </si>
  <si>
    <t xml:space="preserve">  December 23</t>
  </si>
  <si>
    <t>December</t>
  </si>
  <si>
    <t>SB 25</t>
  </si>
  <si>
    <t>Vac and Sick Accrual thru</t>
  </si>
  <si>
    <t>Comp Accr &amp; Lv Taken Thru</t>
  </si>
  <si>
    <t>SB26</t>
  </si>
  <si>
    <t xml:space="preserve"> January 25</t>
  </si>
  <si>
    <t>Corresponds to timekeeping month</t>
  </si>
  <si>
    <t>From/To</t>
  </si>
  <si>
    <t>Actual Calendar Dates in Period</t>
  </si>
  <si>
    <t>Date that system cuts off for employee time entry for period</t>
  </si>
  <si>
    <t>Date that system cuts off for approvers for period</t>
  </si>
  <si>
    <t>Date that new leave balances will be available on the WEB</t>
  </si>
  <si>
    <t>Accrual Thru</t>
  </si>
  <si>
    <t>The month's vacation and sick leave accrual that is included in new balance</t>
  </si>
  <si>
    <t>The date thru which leave taken or comp time accrued is included in the new balance</t>
  </si>
  <si>
    <t xml:space="preserve">Select the rows from PTRCALN for pict code "SB" where the start </t>
  </si>
  <si>
    <t xml:space="preserve">and end date range includes the 13th of the prior month/year </t>
  </si>
  <si>
    <t xml:space="preserve">(except where the 13th is the end date) and the end date is less than </t>
  </si>
  <si>
    <t xml:space="preserve">or equal to the 13th day of the current payroll month/year.  </t>
  </si>
  <si>
    <t>NOTE: Most months, two rows will be selected that meet this criteria.  Period</t>
  </si>
  <si>
    <t xml:space="preserve">selected.  Twice a year, though, three rows will be selected.  Hold the START </t>
  </si>
  <si>
    <t xml:space="preserve">and END dates for each </t>
  </si>
  <si>
    <t>SMART</t>
  </si>
  <si>
    <t># cutoff days</t>
  </si>
  <si>
    <t>$prog_prev_cutoff_day = "13";</t>
  </si>
  <si>
    <t>$prog_curr_cutoff_day = "13";</t>
  </si>
  <si>
    <t>if ($parm_pay_month == "1")</t>
  </si>
  <si>
    <t>{</t>
  </si>
  <si>
    <t>   $prog_prev_cutoff_day = "05";</t>
  </si>
  <si>
    <t>   $prog_curr_cutoff_day = "13";</t>
  </si>
  <si>
    <t>}        </t>
  </si>
  <si>
    <t>if ($parm_pay_month == "11")</t>
  </si>
  <si>
    <t>   $prog_prev_cutoff_day = "13";</t>
  </si>
  <si>
    <t>   $prog_curr_cutoff_day = "05";</t>
  </si>
  <si>
    <t>}</t>
  </si>
  <si>
    <t>if ($parm_pay_month == "12")</t>
  </si>
  <si>
    <t>{                    </t>
  </si>
  <si>
    <t xml:space="preserve">}  </t>
  </si>
  <si>
    <t>(J)-(E)</t>
  </si>
  <si>
    <t>Pay of month</t>
  </si>
  <si>
    <t>(E ) -(D)</t>
  </si>
  <si>
    <t>Last day to next first day</t>
  </si>
  <si>
    <t>Day From</t>
  </si>
  <si>
    <t>Day To</t>
  </si>
  <si>
    <t>Lv Period</t>
  </si>
  <si>
    <t>Monthly payroll when leave will process</t>
  </si>
  <si>
    <t>Lv Taken Thru</t>
  </si>
  <si>
    <t>by noon</t>
  </si>
  <si>
    <t>by 5 pm</t>
  </si>
  <si>
    <t xml:space="preserve">                         SmartTime (Non-Exempt) Calendar - 2021</t>
  </si>
  <si>
    <t>SB27</t>
  </si>
  <si>
    <t>SB 01</t>
  </si>
  <si>
    <t>SB 02</t>
  </si>
  <si>
    <t>SB 26</t>
  </si>
  <si>
    <t xml:space="preserve">  April 26</t>
  </si>
  <si>
    <t xml:space="preserve">  July 26</t>
  </si>
  <si>
    <t xml:space="preserve">  September 27</t>
  </si>
  <si>
    <t xml:space="preserve">  October 25</t>
  </si>
  <si>
    <t xml:space="preserve">  November 24</t>
  </si>
  <si>
    <t>MN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</si>
</sst>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/d/yy;@"/>
    <numFmt numFmtId="166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0" fontId="0" fillId="0" borderId="0" xfId="0" applyBorder="1"/>
    <xf numFmtId="49" fontId="0" fillId="0" borderId="0" xfId="0" applyNumberFormat="1" applyFill="1" applyBorder="1"/>
    <xf numFmtId="0" fontId="1" fillId="0" borderId="8" xfId="0" applyFont="1" applyFill="1" applyBorder="1" applyAlignment="1">
      <alignment horizontal="left" wrapText="1"/>
    </xf>
    <xf numFmtId="0" fontId="0" fillId="0" borderId="2" xfId="0" applyBorder="1"/>
    <xf numFmtId="0" fontId="0" fillId="0" borderId="10" xfId="0" applyBorder="1"/>
    <xf numFmtId="0" fontId="0" fillId="0" borderId="2" xfId="0" applyFill="1" applyBorder="1"/>
    <xf numFmtId="0" fontId="0" fillId="0" borderId="13" xfId="0" applyFill="1" applyBorder="1"/>
    <xf numFmtId="0" fontId="0" fillId="0" borderId="14" xfId="0" applyBorder="1"/>
    <xf numFmtId="0" fontId="3" fillId="0" borderId="0" xfId="0" applyFont="1"/>
    <xf numFmtId="0" fontId="0" fillId="0" borderId="0" xfId="0" applyFill="1"/>
    <xf numFmtId="0" fontId="0" fillId="0" borderId="0" xfId="0" applyNumberFormat="1" applyFill="1"/>
    <xf numFmtId="0" fontId="4" fillId="0" borderId="0" xfId="0" applyFont="1" applyAlignment="1">
      <alignment vertical="center"/>
    </xf>
    <xf numFmtId="0" fontId="0" fillId="0" borderId="0" xfId="0" applyNumberFormat="1" applyFill="1" applyBorder="1"/>
    <xf numFmtId="0" fontId="0" fillId="0" borderId="0" xfId="0" applyBorder="1" applyAlignment="1">
      <alignment horizontal="center" wrapText="1"/>
    </xf>
    <xf numFmtId="0" fontId="0" fillId="2" borderId="1" xfId="0" applyFill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17" fontId="5" fillId="0" borderId="0" xfId="0" applyNumberFormat="1" applyFont="1" applyAlignment="1">
      <alignment horizontal="right" vertical="center"/>
    </xf>
    <xf numFmtId="0" fontId="0" fillId="0" borderId="0" xfId="0" applyFill="1" applyAlignment="1">
      <alignment vertical="center"/>
    </xf>
    <xf numFmtId="49" fontId="0" fillId="0" borderId="1" xfId="0" applyNumberForma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0" fillId="0" borderId="1" xfId="0" applyNumberForma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Fill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 applyAlignment="1">
      <alignment horizontal="left" wrapTex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2" xfId="0" applyFont="1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1" fillId="3" borderId="2" xfId="0" applyNumberFormat="1" applyFont="1" applyFill="1" applyBorder="1" applyAlignment="1">
      <alignment horizontal="right" wrapText="1"/>
    </xf>
    <xf numFmtId="16" fontId="0" fillId="2" borderId="1" xfId="0" applyNumberFormat="1" applyFill="1" applyBorder="1" applyAlignment="1">
      <alignment horizontal="right" vertical="center"/>
    </xf>
    <xf numFmtId="16" fontId="0" fillId="0" borderId="1" xfId="0" applyNumberFormat="1" applyFill="1" applyBorder="1" applyAlignment="1">
      <alignment horizontal="right" vertical="center"/>
    </xf>
    <xf numFmtId="0" fontId="0" fillId="0" borderId="1" xfId="0" applyNumberFormat="1" applyFill="1" applyBorder="1" applyAlignment="1">
      <alignment horizontal="right" vertical="center"/>
    </xf>
    <xf numFmtId="0" fontId="0" fillId="2" borderId="1" xfId="0" applyNumberForma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right" wrapText="1"/>
    </xf>
    <xf numFmtId="0" fontId="0" fillId="0" borderId="15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64" fontId="0" fillId="0" borderId="1" xfId="0" applyNumberFormat="1" applyFill="1" applyBorder="1" applyAlignment="1">
      <alignment vertical="center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N43"/>
  <sheetViews>
    <sheetView tabSelected="1" zoomScaleNormal="100" workbookViewId="0">
      <selection activeCell="D10" sqref="D10"/>
    </sheetView>
  </sheetViews>
  <sheetFormatPr defaultColWidth="9.1796875" defaultRowHeight="14.5" x14ac:dyDescent="0.35"/>
  <cols>
    <col min="1" max="1" width="5.54296875" style="1" customWidth="1"/>
    <col min="2" max="2" width="7.1796875" style="37" customWidth="1"/>
    <col min="3" max="3" width="10.1796875" style="37" customWidth="1"/>
    <col min="4" max="4" width="10.26953125" style="1" customWidth="1"/>
    <col min="5" max="5" width="11.7265625" style="1" customWidth="1"/>
    <col min="6" max="6" width="12.1796875" style="1" customWidth="1"/>
    <col min="7" max="7" width="9.7265625" style="37" customWidth="1"/>
    <col min="8" max="8" width="10.81640625" style="1" customWidth="1"/>
    <col min="9" max="9" width="10" style="37" customWidth="1"/>
    <col min="10" max="10" width="16.453125" style="37" customWidth="1"/>
    <col min="11" max="11" width="15.54296875" style="37" customWidth="1"/>
    <col min="12" max="12" width="20.7265625" style="1" customWidth="1"/>
    <col min="13" max="13" width="9.1796875" style="1"/>
    <col min="14" max="25" width="8.7265625"/>
    <col min="26" max="32" width="9.1796875" style="1"/>
    <col min="33" max="33" width="15" style="1" bestFit="1" customWidth="1"/>
    <col min="34" max="16384" width="9.1796875" style="1"/>
  </cols>
  <sheetData>
    <row r="2" spans="1:40" ht="18.5" x14ac:dyDescent="0.45">
      <c r="E2" s="5" t="s">
        <v>111</v>
      </c>
      <c r="F2" s="4"/>
      <c r="G2" s="35"/>
      <c r="H2" s="4"/>
      <c r="I2" s="35"/>
      <c r="AN2" s="6"/>
    </row>
    <row r="3" spans="1:40" x14ac:dyDescent="0.35">
      <c r="C3" s="35" t="s">
        <v>0</v>
      </c>
      <c r="D3" s="44" t="s">
        <v>1</v>
      </c>
      <c r="E3" s="45"/>
      <c r="F3" s="1" t="s">
        <v>2</v>
      </c>
      <c r="H3" s="3"/>
      <c r="I3" s="3"/>
      <c r="K3" s="55"/>
      <c r="L3" s="8"/>
      <c r="M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43.5" x14ac:dyDescent="0.35">
      <c r="A4" s="41" t="s">
        <v>3</v>
      </c>
      <c r="B4" s="46" t="s">
        <v>4</v>
      </c>
      <c r="C4" s="48" t="s">
        <v>5</v>
      </c>
      <c r="D4" s="42" t="s">
        <v>6</v>
      </c>
      <c r="E4" s="42" t="s">
        <v>7</v>
      </c>
      <c r="F4" s="70" t="s">
        <v>8</v>
      </c>
      <c r="G4" s="71"/>
      <c r="H4" s="72" t="s">
        <v>9</v>
      </c>
      <c r="I4" s="73"/>
      <c r="J4" s="50" t="s">
        <v>10</v>
      </c>
      <c r="K4" s="56" t="s">
        <v>64</v>
      </c>
      <c r="L4" s="43" t="s">
        <v>65</v>
      </c>
      <c r="M4" s="6"/>
      <c r="AC4" s="6" t="s">
        <v>104</v>
      </c>
      <c r="AD4" s="6" t="s">
        <v>105</v>
      </c>
      <c r="AE4" s="6" t="s">
        <v>102</v>
      </c>
      <c r="AF4" s="19" t="s">
        <v>103</v>
      </c>
      <c r="AG4" s="6" t="s">
        <v>101</v>
      </c>
      <c r="AH4" s="6" t="s">
        <v>100</v>
      </c>
      <c r="AI4" s="6"/>
      <c r="AJ4" s="6"/>
      <c r="AK4" s="6"/>
      <c r="AL4" s="6"/>
      <c r="AM4" s="6"/>
      <c r="AN4" s="6"/>
    </row>
    <row r="5" spans="1:40" x14ac:dyDescent="0.35">
      <c r="A5" s="20">
        <v>2020</v>
      </c>
      <c r="B5" s="32" t="s">
        <v>66</v>
      </c>
      <c r="C5" s="32" t="s">
        <v>11</v>
      </c>
      <c r="D5" s="26">
        <v>44158</v>
      </c>
      <c r="E5" s="26">
        <v>44171</v>
      </c>
      <c r="F5" s="33">
        <v>44172</v>
      </c>
      <c r="G5" s="32" t="s">
        <v>109</v>
      </c>
      <c r="H5" s="33">
        <v>44172</v>
      </c>
      <c r="I5" s="32" t="s">
        <v>110</v>
      </c>
      <c r="J5" s="51" t="s">
        <v>67</v>
      </c>
      <c r="K5" s="32" t="s">
        <v>12</v>
      </c>
      <c r="L5" s="21">
        <v>44199</v>
      </c>
      <c r="M5" s="6"/>
      <c r="AC5" s="6" t="str">
        <f t="shared" ref="AC5:AC33" si="0">TEXT(D5,"dddd")</f>
        <v>Monday</v>
      </c>
      <c r="AD5" s="6" t="str">
        <f t="shared" ref="AD5:AD33" si="1">TEXT(E5,"dddd")</f>
        <v>Sunday</v>
      </c>
      <c r="AE5" s="6">
        <f t="shared" ref="AE5:AE33" si="2">_xlfn.DAYS(E5,D5)</f>
        <v>13</v>
      </c>
      <c r="AF5" s="6">
        <f t="shared" ref="AF5:AF33" si="3">_xlfn.DAYS(D6,E5)</f>
        <v>1</v>
      </c>
      <c r="AG5" s="6"/>
      <c r="AH5" s="6">
        <f t="shared" ref="AH5:AH33" si="4">_xlfn.DAYS(L5,E5)</f>
        <v>28</v>
      </c>
      <c r="AI5" s="6"/>
      <c r="AJ5" s="6"/>
      <c r="AK5" s="6"/>
      <c r="AL5" s="6"/>
      <c r="AM5" s="6"/>
      <c r="AN5" s="6"/>
    </row>
    <row r="6" spans="1:40" x14ac:dyDescent="0.35">
      <c r="A6" s="20">
        <v>2020</v>
      </c>
      <c r="B6" s="32" t="s">
        <v>112</v>
      </c>
      <c r="C6" s="32" t="s">
        <v>11</v>
      </c>
      <c r="D6" s="26">
        <v>44172</v>
      </c>
      <c r="E6" s="26">
        <v>44185</v>
      </c>
      <c r="F6" s="33">
        <v>44186</v>
      </c>
      <c r="G6" s="32" t="s">
        <v>109</v>
      </c>
      <c r="H6" s="33">
        <v>44186</v>
      </c>
      <c r="I6" s="32" t="s">
        <v>110</v>
      </c>
      <c r="J6" s="51" t="s">
        <v>67</v>
      </c>
      <c r="K6" s="32" t="s">
        <v>12</v>
      </c>
      <c r="L6" s="21">
        <v>44199</v>
      </c>
      <c r="M6" s="6"/>
      <c r="AC6" s="6" t="str">
        <f t="shared" si="0"/>
        <v>Monday</v>
      </c>
      <c r="AD6" s="6" t="str">
        <f t="shared" si="1"/>
        <v>Sunday</v>
      </c>
      <c r="AE6" s="6">
        <f t="shared" si="2"/>
        <v>13</v>
      </c>
      <c r="AF6" s="6">
        <f t="shared" si="3"/>
        <v>1</v>
      </c>
      <c r="AG6" s="6">
        <v>2</v>
      </c>
      <c r="AH6" s="6">
        <f t="shared" si="4"/>
        <v>14</v>
      </c>
      <c r="AI6" s="6"/>
      <c r="AJ6" s="6"/>
      <c r="AK6" s="6"/>
      <c r="AL6" s="6"/>
      <c r="AM6" s="6"/>
      <c r="AN6" s="6"/>
    </row>
    <row r="7" spans="1:40" x14ac:dyDescent="0.35">
      <c r="A7" s="20">
        <v>2021</v>
      </c>
      <c r="B7" s="32" t="s">
        <v>113</v>
      </c>
      <c r="C7" s="32" t="s">
        <v>11</v>
      </c>
      <c r="D7" s="26">
        <v>44186</v>
      </c>
      <c r="E7" s="26">
        <v>44199</v>
      </c>
      <c r="F7" s="33">
        <v>44200</v>
      </c>
      <c r="G7" s="32" t="s">
        <v>109</v>
      </c>
      <c r="H7" s="33">
        <v>44200</v>
      </c>
      <c r="I7" s="32" t="s">
        <v>110</v>
      </c>
      <c r="J7" s="51" t="s">
        <v>67</v>
      </c>
      <c r="K7" s="32" t="s">
        <v>12</v>
      </c>
      <c r="L7" s="21">
        <v>44199</v>
      </c>
      <c r="M7" s="6"/>
      <c r="AC7" s="6" t="str">
        <f t="shared" si="0"/>
        <v>Monday</v>
      </c>
      <c r="AD7" s="6" t="str">
        <f t="shared" si="1"/>
        <v>Sunday</v>
      </c>
      <c r="AE7" s="6">
        <f t="shared" si="2"/>
        <v>13</v>
      </c>
      <c r="AF7" s="6">
        <f t="shared" si="3"/>
        <v>1</v>
      </c>
      <c r="AG7" s="6">
        <v>3</v>
      </c>
      <c r="AH7" s="6">
        <f t="shared" si="4"/>
        <v>0</v>
      </c>
      <c r="AI7" s="6"/>
      <c r="AJ7" s="6"/>
      <c r="AK7" s="6"/>
      <c r="AL7" s="6"/>
      <c r="AM7" s="6"/>
      <c r="AN7" s="6"/>
    </row>
    <row r="8" spans="1:40" x14ac:dyDescent="0.35">
      <c r="A8" s="23">
        <v>2021</v>
      </c>
      <c r="B8" s="47" t="s">
        <v>114</v>
      </c>
      <c r="C8" s="47" t="s">
        <v>14</v>
      </c>
      <c r="D8" s="24">
        <v>44200</v>
      </c>
      <c r="E8" s="24">
        <v>44213</v>
      </c>
      <c r="F8" s="34">
        <v>44211</v>
      </c>
      <c r="G8" s="30" t="s">
        <v>109</v>
      </c>
      <c r="H8" s="34">
        <f>F8</f>
        <v>44211</v>
      </c>
      <c r="I8" s="30" t="s">
        <v>110</v>
      </c>
      <c r="J8" s="52" t="s">
        <v>15</v>
      </c>
      <c r="K8" s="47" t="s">
        <v>16</v>
      </c>
      <c r="L8" s="25">
        <v>44227</v>
      </c>
      <c r="M8" s="6"/>
      <c r="AC8" s="6" t="str">
        <f t="shared" si="0"/>
        <v>Monday</v>
      </c>
      <c r="AD8" s="6" t="str">
        <f t="shared" si="1"/>
        <v>Sunday</v>
      </c>
      <c r="AE8" s="6">
        <f t="shared" si="2"/>
        <v>13</v>
      </c>
      <c r="AF8" s="6">
        <f t="shared" si="3"/>
        <v>1</v>
      </c>
      <c r="AG8" s="6">
        <v>1</v>
      </c>
      <c r="AH8" s="6">
        <f t="shared" si="4"/>
        <v>14</v>
      </c>
      <c r="AI8" s="6"/>
      <c r="AJ8" s="6"/>
      <c r="AK8" s="6"/>
      <c r="AL8" s="6"/>
      <c r="AM8" s="6"/>
      <c r="AN8" s="6"/>
    </row>
    <row r="9" spans="1:40" x14ac:dyDescent="0.35">
      <c r="A9" s="23">
        <v>2021</v>
      </c>
      <c r="B9" s="47" t="s">
        <v>13</v>
      </c>
      <c r="C9" s="47" t="s">
        <v>14</v>
      </c>
      <c r="D9" s="24">
        <v>44214</v>
      </c>
      <c r="E9" s="24">
        <v>44227</v>
      </c>
      <c r="F9" s="34">
        <f t="shared" ref="F9:F33" si="5">E9+1</f>
        <v>44228</v>
      </c>
      <c r="G9" s="30" t="s">
        <v>109</v>
      </c>
      <c r="H9" s="34">
        <f>F9</f>
        <v>44228</v>
      </c>
      <c r="I9" s="30" t="s">
        <v>110</v>
      </c>
      <c r="J9" s="53" t="s">
        <v>15</v>
      </c>
      <c r="K9" s="47" t="s">
        <v>16</v>
      </c>
      <c r="L9" s="25">
        <v>44227</v>
      </c>
      <c r="M9" s="6"/>
      <c r="AC9" s="6" t="str">
        <f t="shared" si="0"/>
        <v>Monday</v>
      </c>
      <c r="AD9" s="6" t="str">
        <f t="shared" si="1"/>
        <v>Sunday</v>
      </c>
      <c r="AE9" s="6">
        <f t="shared" si="2"/>
        <v>13</v>
      </c>
      <c r="AF9" s="6">
        <f t="shared" si="3"/>
        <v>1</v>
      </c>
      <c r="AG9" s="2">
        <v>2</v>
      </c>
      <c r="AH9" s="6">
        <f t="shared" si="4"/>
        <v>0</v>
      </c>
      <c r="AI9" s="6"/>
      <c r="AJ9" s="6"/>
      <c r="AK9" s="6"/>
      <c r="AL9" s="6"/>
      <c r="AM9" s="6"/>
      <c r="AN9" s="6"/>
    </row>
    <row r="10" spans="1:40" x14ac:dyDescent="0.35">
      <c r="A10" s="20">
        <v>2021</v>
      </c>
      <c r="B10" s="32" t="s">
        <v>17</v>
      </c>
      <c r="C10" s="32" t="s">
        <v>19</v>
      </c>
      <c r="D10" s="22">
        <v>44228</v>
      </c>
      <c r="E10" s="22">
        <v>44241</v>
      </c>
      <c r="F10" s="33">
        <f t="shared" si="5"/>
        <v>44242</v>
      </c>
      <c r="G10" s="31" t="s">
        <v>109</v>
      </c>
      <c r="H10" s="33">
        <f>F10</f>
        <v>44242</v>
      </c>
      <c r="I10" s="31" t="s">
        <v>110</v>
      </c>
      <c r="J10" s="54" t="s">
        <v>20</v>
      </c>
      <c r="K10" s="32" t="s">
        <v>21</v>
      </c>
      <c r="L10" s="21">
        <v>44255</v>
      </c>
      <c r="M10" s="6"/>
      <c r="AC10" s="6" t="str">
        <f t="shared" si="0"/>
        <v>Monday</v>
      </c>
      <c r="AD10" s="6" t="str">
        <f t="shared" si="1"/>
        <v>Sunday</v>
      </c>
      <c r="AE10" s="6">
        <f t="shared" si="2"/>
        <v>13</v>
      </c>
      <c r="AF10" s="6">
        <f t="shared" si="3"/>
        <v>1</v>
      </c>
      <c r="AG10" s="2">
        <v>1</v>
      </c>
      <c r="AH10" s="6">
        <f t="shared" si="4"/>
        <v>14</v>
      </c>
      <c r="AI10" s="6"/>
      <c r="AJ10" s="6"/>
      <c r="AK10" s="6"/>
      <c r="AL10" s="6"/>
      <c r="AM10" s="6"/>
      <c r="AN10" s="6"/>
    </row>
    <row r="11" spans="1:40" ht="13.5" customHeight="1" x14ac:dyDescent="0.35">
      <c r="A11" s="20">
        <v>2021</v>
      </c>
      <c r="B11" s="32" t="s">
        <v>18</v>
      </c>
      <c r="C11" s="32" t="s">
        <v>19</v>
      </c>
      <c r="D11" s="22">
        <v>44242</v>
      </c>
      <c r="E11" s="22">
        <v>44255</v>
      </c>
      <c r="F11" s="33">
        <f t="shared" si="5"/>
        <v>44256</v>
      </c>
      <c r="G11" s="31" t="s">
        <v>109</v>
      </c>
      <c r="H11" s="33">
        <f t="shared" ref="H11:H33" si="6">F11</f>
        <v>44256</v>
      </c>
      <c r="I11" s="31" t="s">
        <v>110</v>
      </c>
      <c r="J11" s="54" t="s">
        <v>20</v>
      </c>
      <c r="K11" s="32" t="s">
        <v>21</v>
      </c>
      <c r="L11" s="21">
        <v>44255</v>
      </c>
      <c r="M11" s="6"/>
      <c r="AC11" s="6" t="str">
        <f t="shared" si="0"/>
        <v>Monday</v>
      </c>
      <c r="AD11" s="6" t="str">
        <f t="shared" si="1"/>
        <v>Sunday</v>
      </c>
      <c r="AE11" s="6">
        <f t="shared" si="2"/>
        <v>13</v>
      </c>
      <c r="AF11" s="6">
        <f t="shared" si="3"/>
        <v>1</v>
      </c>
      <c r="AG11" s="2">
        <v>2</v>
      </c>
      <c r="AH11" s="6">
        <f t="shared" si="4"/>
        <v>0</v>
      </c>
      <c r="AI11" s="6"/>
      <c r="AJ11" s="6"/>
      <c r="AK11" s="6"/>
      <c r="AL11" s="6"/>
      <c r="AM11" s="6"/>
      <c r="AN11" s="6"/>
    </row>
    <row r="12" spans="1:40" ht="15.5" x14ac:dyDescent="0.35">
      <c r="A12" s="23">
        <v>2021</v>
      </c>
      <c r="B12" s="47" t="s">
        <v>22</v>
      </c>
      <c r="C12" s="47" t="s">
        <v>24</v>
      </c>
      <c r="D12" s="24">
        <v>44256</v>
      </c>
      <c r="E12" s="24">
        <v>44269</v>
      </c>
      <c r="F12" s="34">
        <f t="shared" si="5"/>
        <v>44270</v>
      </c>
      <c r="G12" s="30" t="s">
        <v>109</v>
      </c>
      <c r="H12" s="34">
        <f t="shared" si="6"/>
        <v>44270</v>
      </c>
      <c r="I12" s="30" t="s">
        <v>110</v>
      </c>
      <c r="J12" s="53" t="s">
        <v>116</v>
      </c>
      <c r="K12" s="47" t="s">
        <v>25</v>
      </c>
      <c r="L12" s="25">
        <v>44297</v>
      </c>
      <c r="M12" s="6"/>
      <c r="Z12" s="15"/>
      <c r="AA12" s="15"/>
      <c r="AC12" s="6" t="str">
        <f t="shared" si="0"/>
        <v>Monday</v>
      </c>
      <c r="AD12" s="6" t="str">
        <f t="shared" si="1"/>
        <v>Sunday</v>
      </c>
      <c r="AE12" s="6">
        <f t="shared" si="2"/>
        <v>13</v>
      </c>
      <c r="AF12" s="6">
        <f t="shared" si="3"/>
        <v>1</v>
      </c>
      <c r="AG12" s="2">
        <v>1</v>
      </c>
      <c r="AH12" s="6">
        <f t="shared" si="4"/>
        <v>28</v>
      </c>
      <c r="AI12" s="6"/>
      <c r="AJ12" s="6"/>
      <c r="AK12" s="6"/>
      <c r="AL12" s="6"/>
      <c r="AM12" s="6"/>
      <c r="AN12" s="14" t="s">
        <v>77</v>
      </c>
    </row>
    <row r="13" spans="1:40" x14ac:dyDescent="0.35">
      <c r="A13" s="23">
        <v>2021</v>
      </c>
      <c r="B13" s="47" t="s">
        <v>23</v>
      </c>
      <c r="C13" s="47" t="s">
        <v>24</v>
      </c>
      <c r="D13" s="24">
        <v>44270</v>
      </c>
      <c r="E13" s="24">
        <v>44283</v>
      </c>
      <c r="F13" s="34">
        <f t="shared" si="5"/>
        <v>44284</v>
      </c>
      <c r="G13" s="30" t="s">
        <v>109</v>
      </c>
      <c r="H13" s="34">
        <f t="shared" si="6"/>
        <v>44284</v>
      </c>
      <c r="I13" s="30" t="s">
        <v>110</v>
      </c>
      <c r="J13" s="53" t="s">
        <v>116</v>
      </c>
      <c r="K13" s="47" t="s">
        <v>25</v>
      </c>
      <c r="L13" s="25">
        <v>44297</v>
      </c>
      <c r="M13" s="7"/>
      <c r="Z13" s="15"/>
      <c r="AA13" s="15"/>
      <c r="AC13" s="6" t="str">
        <f t="shared" si="0"/>
        <v>Monday</v>
      </c>
      <c r="AD13" s="6" t="str">
        <f t="shared" si="1"/>
        <v>Sunday</v>
      </c>
      <c r="AE13" s="6">
        <f t="shared" si="2"/>
        <v>13</v>
      </c>
      <c r="AF13" s="6">
        <f t="shared" si="3"/>
        <v>1</v>
      </c>
      <c r="AG13" s="18">
        <v>2</v>
      </c>
      <c r="AH13" s="6">
        <f t="shared" si="4"/>
        <v>14</v>
      </c>
      <c r="AI13" s="7"/>
      <c r="AJ13" s="7"/>
      <c r="AK13" s="7"/>
      <c r="AL13" s="7"/>
      <c r="AM13" s="7"/>
      <c r="AN13" s="16" t="s">
        <v>78</v>
      </c>
    </row>
    <row r="14" spans="1:40" x14ac:dyDescent="0.35">
      <c r="A14" s="23">
        <v>2021</v>
      </c>
      <c r="B14" s="47" t="s">
        <v>26</v>
      </c>
      <c r="C14" s="47" t="s">
        <v>24</v>
      </c>
      <c r="D14" s="24">
        <v>44284</v>
      </c>
      <c r="E14" s="24">
        <v>44297</v>
      </c>
      <c r="F14" s="34">
        <f t="shared" si="5"/>
        <v>44298</v>
      </c>
      <c r="G14" s="30" t="s">
        <v>109</v>
      </c>
      <c r="H14" s="34">
        <f t="shared" si="6"/>
        <v>44298</v>
      </c>
      <c r="I14" s="30" t="s">
        <v>110</v>
      </c>
      <c r="J14" s="53" t="s">
        <v>116</v>
      </c>
      <c r="K14" s="47" t="s">
        <v>25</v>
      </c>
      <c r="L14" s="25">
        <v>44297</v>
      </c>
      <c r="M14" s="2"/>
      <c r="Z14" s="15"/>
      <c r="AA14" s="15"/>
      <c r="AC14" s="6" t="str">
        <f t="shared" si="0"/>
        <v>Monday</v>
      </c>
      <c r="AD14" s="6" t="str">
        <f t="shared" si="1"/>
        <v>Sunday</v>
      </c>
      <c r="AE14" s="6">
        <f t="shared" si="2"/>
        <v>13</v>
      </c>
      <c r="AF14" s="6">
        <f t="shared" si="3"/>
        <v>1</v>
      </c>
      <c r="AG14" s="2">
        <v>3</v>
      </c>
      <c r="AH14" s="6">
        <f t="shared" si="4"/>
        <v>0</v>
      </c>
      <c r="AI14" s="2"/>
      <c r="AJ14" s="2"/>
      <c r="AK14" s="2"/>
      <c r="AL14" s="2"/>
      <c r="AM14" s="2"/>
      <c r="AN14" s="16" t="s">
        <v>79</v>
      </c>
    </row>
    <row r="15" spans="1:40" x14ac:dyDescent="0.35">
      <c r="A15" s="20">
        <v>2021</v>
      </c>
      <c r="B15" s="32" t="s">
        <v>27</v>
      </c>
      <c r="C15" s="32" t="s">
        <v>28</v>
      </c>
      <c r="D15" s="22">
        <v>44298</v>
      </c>
      <c r="E15" s="22">
        <v>44311</v>
      </c>
      <c r="F15" s="33">
        <f t="shared" si="5"/>
        <v>44312</v>
      </c>
      <c r="G15" s="31" t="s">
        <v>109</v>
      </c>
      <c r="H15" s="33">
        <f t="shared" si="6"/>
        <v>44312</v>
      </c>
      <c r="I15" s="31" t="s">
        <v>110</v>
      </c>
      <c r="J15" s="54" t="s">
        <v>29</v>
      </c>
      <c r="K15" s="32" t="s">
        <v>30</v>
      </c>
      <c r="L15" s="21">
        <v>44325</v>
      </c>
      <c r="M15" s="2"/>
      <c r="Z15" s="15"/>
      <c r="AA15" s="15"/>
      <c r="AC15" s="6" t="str">
        <f t="shared" si="0"/>
        <v>Monday</v>
      </c>
      <c r="AD15" s="6" t="str">
        <f t="shared" si="1"/>
        <v>Sunday</v>
      </c>
      <c r="AE15" s="6">
        <f t="shared" si="2"/>
        <v>13</v>
      </c>
      <c r="AF15" s="6">
        <f t="shared" si="3"/>
        <v>1</v>
      </c>
      <c r="AG15" s="2">
        <v>1</v>
      </c>
      <c r="AH15" s="6">
        <f t="shared" si="4"/>
        <v>14</v>
      </c>
      <c r="AI15" s="2"/>
      <c r="AJ15" s="2"/>
      <c r="AK15" s="2"/>
      <c r="AL15" s="2"/>
      <c r="AM15" s="2"/>
      <c r="AN15" s="15" t="s">
        <v>80</v>
      </c>
    </row>
    <row r="16" spans="1:40" x14ac:dyDescent="0.35">
      <c r="A16" s="20">
        <v>2021</v>
      </c>
      <c r="B16" s="32" t="s">
        <v>31</v>
      </c>
      <c r="C16" s="32" t="s">
        <v>28</v>
      </c>
      <c r="D16" s="22">
        <v>44312</v>
      </c>
      <c r="E16" s="22">
        <v>44325</v>
      </c>
      <c r="F16" s="33">
        <f t="shared" si="5"/>
        <v>44326</v>
      </c>
      <c r="G16" s="31" t="s">
        <v>109</v>
      </c>
      <c r="H16" s="33">
        <f t="shared" si="6"/>
        <v>44326</v>
      </c>
      <c r="I16" s="31" t="s">
        <v>110</v>
      </c>
      <c r="J16" s="54" t="s">
        <v>29</v>
      </c>
      <c r="K16" s="32" t="s">
        <v>30</v>
      </c>
      <c r="L16" s="21">
        <v>44325</v>
      </c>
      <c r="M16" s="2"/>
      <c r="Z16" s="15"/>
      <c r="AA16" s="15"/>
      <c r="AC16" s="6" t="str">
        <f t="shared" si="0"/>
        <v>Monday</v>
      </c>
      <c r="AD16" s="6" t="str">
        <f t="shared" si="1"/>
        <v>Sunday</v>
      </c>
      <c r="AE16" s="6">
        <f t="shared" si="2"/>
        <v>13</v>
      </c>
      <c r="AF16" s="6">
        <f t="shared" si="3"/>
        <v>1</v>
      </c>
      <c r="AG16" s="2">
        <v>2</v>
      </c>
      <c r="AH16" s="6">
        <f t="shared" si="4"/>
        <v>0</v>
      </c>
      <c r="AI16" s="2"/>
      <c r="AJ16" s="2"/>
      <c r="AK16" s="2"/>
      <c r="AL16" s="2"/>
      <c r="AM16" s="2"/>
      <c r="AN16" s="15" t="s">
        <v>81</v>
      </c>
    </row>
    <row r="17" spans="1:40" x14ac:dyDescent="0.35">
      <c r="A17" s="23">
        <v>2021</v>
      </c>
      <c r="B17" s="47" t="s">
        <v>32</v>
      </c>
      <c r="C17" s="47" t="s">
        <v>34</v>
      </c>
      <c r="D17" s="24">
        <v>44326</v>
      </c>
      <c r="E17" s="24">
        <v>44339</v>
      </c>
      <c r="F17" s="34">
        <f t="shared" si="5"/>
        <v>44340</v>
      </c>
      <c r="G17" s="30" t="s">
        <v>109</v>
      </c>
      <c r="H17" s="34">
        <f t="shared" si="6"/>
        <v>44340</v>
      </c>
      <c r="I17" s="30" t="s">
        <v>110</v>
      </c>
      <c r="J17" s="53" t="s">
        <v>35</v>
      </c>
      <c r="K17" s="47" t="s">
        <v>36</v>
      </c>
      <c r="L17" s="25">
        <v>44353</v>
      </c>
      <c r="M17" s="2"/>
      <c r="Z17" s="15"/>
      <c r="AA17" s="15"/>
      <c r="AC17" s="6" t="str">
        <f t="shared" si="0"/>
        <v>Monday</v>
      </c>
      <c r="AD17" s="6" t="str">
        <f t="shared" si="1"/>
        <v>Sunday</v>
      </c>
      <c r="AE17" s="6">
        <f t="shared" si="2"/>
        <v>13</v>
      </c>
      <c r="AF17" s="6">
        <f t="shared" si="3"/>
        <v>1</v>
      </c>
      <c r="AG17" s="2">
        <v>1</v>
      </c>
      <c r="AH17" s="6">
        <f t="shared" si="4"/>
        <v>14</v>
      </c>
      <c r="AI17" s="2"/>
      <c r="AJ17" s="2"/>
      <c r="AK17" s="2"/>
      <c r="AL17" s="2"/>
      <c r="AM17" s="2"/>
      <c r="AN17" s="15" t="s">
        <v>82</v>
      </c>
    </row>
    <row r="18" spans="1:40" x14ac:dyDescent="0.35">
      <c r="A18" s="23">
        <v>2021</v>
      </c>
      <c r="B18" s="47" t="s">
        <v>33</v>
      </c>
      <c r="C18" s="47" t="s">
        <v>34</v>
      </c>
      <c r="D18" s="24">
        <v>44340</v>
      </c>
      <c r="E18" s="24">
        <v>44353</v>
      </c>
      <c r="F18" s="34">
        <f t="shared" si="5"/>
        <v>44354</v>
      </c>
      <c r="G18" s="30" t="s">
        <v>109</v>
      </c>
      <c r="H18" s="34">
        <f t="shared" si="6"/>
        <v>44354</v>
      </c>
      <c r="I18" s="30" t="s">
        <v>110</v>
      </c>
      <c r="J18" s="53" t="s">
        <v>35</v>
      </c>
      <c r="K18" s="47" t="s">
        <v>36</v>
      </c>
      <c r="L18" s="25">
        <v>44353</v>
      </c>
      <c r="M18" s="7"/>
      <c r="AC18" s="6" t="str">
        <f t="shared" si="0"/>
        <v>Monday</v>
      </c>
      <c r="AD18" s="6" t="str">
        <f t="shared" si="1"/>
        <v>Sunday</v>
      </c>
      <c r="AE18" s="6">
        <f t="shared" si="2"/>
        <v>13</v>
      </c>
      <c r="AF18" s="6">
        <f t="shared" si="3"/>
        <v>1</v>
      </c>
      <c r="AG18" s="18">
        <v>2</v>
      </c>
      <c r="AH18" s="6">
        <f t="shared" si="4"/>
        <v>0</v>
      </c>
      <c r="AI18" s="7"/>
      <c r="AJ18" s="7"/>
      <c r="AK18" s="7"/>
      <c r="AL18" s="7"/>
      <c r="AM18" s="7"/>
      <c r="AN18" s="1" t="s">
        <v>83</v>
      </c>
    </row>
    <row r="19" spans="1:40" x14ac:dyDescent="0.35">
      <c r="A19" s="20">
        <v>2021</v>
      </c>
      <c r="B19" s="32" t="s">
        <v>37</v>
      </c>
      <c r="C19" s="32" t="s">
        <v>39</v>
      </c>
      <c r="D19" s="22">
        <v>44354</v>
      </c>
      <c r="E19" s="22">
        <v>44367</v>
      </c>
      <c r="F19" s="33">
        <f t="shared" si="5"/>
        <v>44368</v>
      </c>
      <c r="G19" s="31" t="s">
        <v>109</v>
      </c>
      <c r="H19" s="33">
        <f t="shared" si="6"/>
        <v>44368</v>
      </c>
      <c r="I19" s="31" t="s">
        <v>110</v>
      </c>
      <c r="J19" s="54" t="s">
        <v>117</v>
      </c>
      <c r="K19" s="32" t="s">
        <v>40</v>
      </c>
      <c r="L19" s="21">
        <v>44381</v>
      </c>
      <c r="M19" s="6"/>
      <c r="AC19" s="6" t="str">
        <f t="shared" si="0"/>
        <v>Monday</v>
      </c>
      <c r="AD19" s="6" t="str">
        <f t="shared" si="1"/>
        <v>Sunday</v>
      </c>
      <c r="AE19" s="6">
        <f t="shared" si="2"/>
        <v>13</v>
      </c>
      <c r="AF19" s="6">
        <f t="shared" si="3"/>
        <v>1</v>
      </c>
      <c r="AG19" s="2">
        <v>1</v>
      </c>
      <c r="AH19" s="6">
        <f t="shared" si="4"/>
        <v>14</v>
      </c>
      <c r="AI19" s="6"/>
      <c r="AJ19" s="6"/>
      <c r="AK19" s="6"/>
      <c r="AL19" s="6"/>
      <c r="AM19" s="6"/>
    </row>
    <row r="20" spans="1:40" ht="15.5" x14ac:dyDescent="0.35">
      <c r="A20" s="20">
        <v>2021</v>
      </c>
      <c r="B20" s="32" t="s">
        <v>38</v>
      </c>
      <c r="C20" s="32" t="s">
        <v>39</v>
      </c>
      <c r="D20" s="22">
        <v>44368</v>
      </c>
      <c r="E20" s="22">
        <v>44381</v>
      </c>
      <c r="F20" s="33">
        <v>44379</v>
      </c>
      <c r="G20" s="31" t="s">
        <v>109</v>
      </c>
      <c r="H20" s="33">
        <f t="shared" si="6"/>
        <v>44379</v>
      </c>
      <c r="I20" s="31" t="s">
        <v>110</v>
      </c>
      <c r="J20" s="54" t="s">
        <v>117</v>
      </c>
      <c r="K20" s="32" t="s">
        <v>40</v>
      </c>
      <c r="L20" s="21">
        <v>44381</v>
      </c>
      <c r="M20" s="6"/>
      <c r="AC20" s="6" t="str">
        <f t="shared" si="0"/>
        <v>Monday</v>
      </c>
      <c r="AD20" s="6" t="str">
        <f t="shared" si="1"/>
        <v>Sunday</v>
      </c>
      <c r="AE20" s="6">
        <f t="shared" si="2"/>
        <v>13</v>
      </c>
      <c r="AF20" s="6">
        <f t="shared" si="3"/>
        <v>1</v>
      </c>
      <c r="AG20" s="2">
        <v>2</v>
      </c>
      <c r="AH20" s="6">
        <f t="shared" si="4"/>
        <v>0</v>
      </c>
      <c r="AI20" s="6"/>
      <c r="AJ20" s="6"/>
      <c r="AK20" s="6"/>
      <c r="AL20" s="6"/>
      <c r="AM20" s="6"/>
      <c r="AN20" s="17" t="s">
        <v>84</v>
      </c>
    </row>
    <row r="21" spans="1:40" ht="15.5" x14ac:dyDescent="0.35">
      <c r="A21" s="23">
        <v>2021</v>
      </c>
      <c r="B21" s="47" t="s">
        <v>41</v>
      </c>
      <c r="C21" s="47" t="s">
        <v>43</v>
      </c>
      <c r="D21" s="24">
        <v>44382</v>
      </c>
      <c r="E21" s="24">
        <v>44395</v>
      </c>
      <c r="F21" s="34">
        <f t="shared" si="5"/>
        <v>44396</v>
      </c>
      <c r="G21" s="30" t="s">
        <v>109</v>
      </c>
      <c r="H21" s="34">
        <f t="shared" si="6"/>
        <v>44396</v>
      </c>
      <c r="I21" s="30" t="s">
        <v>110</v>
      </c>
      <c r="J21" s="53" t="s">
        <v>44</v>
      </c>
      <c r="K21" s="47" t="s">
        <v>45</v>
      </c>
      <c r="L21" s="25">
        <v>44409</v>
      </c>
      <c r="M21" s="6"/>
      <c r="AC21" s="6" t="str">
        <f t="shared" si="0"/>
        <v>Monday</v>
      </c>
      <c r="AD21" s="6" t="str">
        <f t="shared" si="1"/>
        <v>Sunday</v>
      </c>
      <c r="AE21" s="6">
        <f t="shared" si="2"/>
        <v>13</v>
      </c>
      <c r="AF21" s="6">
        <f t="shared" si="3"/>
        <v>1</v>
      </c>
      <c r="AG21" s="2">
        <v>1</v>
      </c>
      <c r="AH21" s="6">
        <f t="shared" si="4"/>
        <v>14</v>
      </c>
      <c r="AI21" s="6"/>
      <c r="AJ21" s="6"/>
      <c r="AK21" s="6"/>
      <c r="AL21" s="6"/>
      <c r="AM21" s="6"/>
      <c r="AN21" s="17"/>
    </row>
    <row r="22" spans="1:40" ht="15.5" x14ac:dyDescent="0.35">
      <c r="A22" s="23">
        <v>2021</v>
      </c>
      <c r="B22" s="47" t="s">
        <v>42</v>
      </c>
      <c r="C22" s="47" t="s">
        <v>43</v>
      </c>
      <c r="D22" s="24">
        <v>44396</v>
      </c>
      <c r="E22" s="24">
        <v>44409</v>
      </c>
      <c r="F22" s="34">
        <f t="shared" si="5"/>
        <v>44410</v>
      </c>
      <c r="G22" s="30" t="s">
        <v>109</v>
      </c>
      <c r="H22" s="34">
        <f t="shared" si="6"/>
        <v>44410</v>
      </c>
      <c r="I22" s="30" t="s">
        <v>110</v>
      </c>
      <c r="J22" s="53" t="s">
        <v>44</v>
      </c>
      <c r="K22" s="47" t="s">
        <v>45</v>
      </c>
      <c r="L22" s="25">
        <v>44409</v>
      </c>
      <c r="M22" s="6"/>
      <c r="AC22" s="6" t="str">
        <f t="shared" si="0"/>
        <v>Monday</v>
      </c>
      <c r="AD22" s="6" t="str">
        <f t="shared" si="1"/>
        <v>Sunday</v>
      </c>
      <c r="AE22" s="6">
        <f t="shared" si="2"/>
        <v>13</v>
      </c>
      <c r="AF22" s="6">
        <f t="shared" si="3"/>
        <v>1</v>
      </c>
      <c r="AG22" s="2">
        <v>2</v>
      </c>
      <c r="AH22" s="6">
        <f t="shared" si="4"/>
        <v>0</v>
      </c>
      <c r="AI22" s="6"/>
      <c r="AJ22" s="6"/>
      <c r="AK22" s="6"/>
      <c r="AL22" s="6"/>
      <c r="AM22" s="6"/>
      <c r="AN22" s="17" t="s">
        <v>85</v>
      </c>
    </row>
    <row r="23" spans="1:40" ht="15.5" x14ac:dyDescent="0.35">
      <c r="A23" s="20">
        <v>2021</v>
      </c>
      <c r="B23" s="32" t="s">
        <v>46</v>
      </c>
      <c r="C23" s="32" t="s">
        <v>48</v>
      </c>
      <c r="D23" s="22">
        <v>44410</v>
      </c>
      <c r="E23" s="22">
        <v>44423</v>
      </c>
      <c r="F23" s="33">
        <f t="shared" si="5"/>
        <v>44424</v>
      </c>
      <c r="G23" s="31" t="s">
        <v>109</v>
      </c>
      <c r="H23" s="33">
        <f t="shared" si="6"/>
        <v>44424</v>
      </c>
      <c r="I23" s="31" t="s">
        <v>110</v>
      </c>
      <c r="J23" s="54" t="s">
        <v>118</v>
      </c>
      <c r="K23" s="32" t="s">
        <v>49</v>
      </c>
      <c r="L23" s="21">
        <v>44451</v>
      </c>
      <c r="M23" s="6"/>
      <c r="AC23" s="6" t="str">
        <f t="shared" si="0"/>
        <v>Monday</v>
      </c>
      <c r="AD23" s="6" t="str">
        <f t="shared" si="1"/>
        <v>Sunday</v>
      </c>
      <c r="AE23" s="6">
        <f t="shared" si="2"/>
        <v>13</v>
      </c>
      <c r="AF23" s="6">
        <f t="shared" si="3"/>
        <v>1</v>
      </c>
      <c r="AG23" s="2">
        <v>1</v>
      </c>
      <c r="AH23" s="6">
        <f t="shared" si="4"/>
        <v>28</v>
      </c>
      <c r="AI23" s="6"/>
      <c r="AJ23" s="6"/>
      <c r="AK23" s="6"/>
      <c r="AL23" s="6"/>
      <c r="AM23" s="6"/>
      <c r="AN23" s="17" t="s">
        <v>86</v>
      </c>
    </row>
    <row r="24" spans="1:40" ht="15.5" x14ac:dyDescent="0.35">
      <c r="A24" s="20">
        <v>2021</v>
      </c>
      <c r="B24" s="32" t="s">
        <v>47</v>
      </c>
      <c r="C24" s="32" t="s">
        <v>48</v>
      </c>
      <c r="D24" s="22">
        <v>44424</v>
      </c>
      <c r="E24" s="22">
        <v>44437</v>
      </c>
      <c r="F24" s="33">
        <f t="shared" si="5"/>
        <v>44438</v>
      </c>
      <c r="G24" s="31" t="s">
        <v>109</v>
      </c>
      <c r="H24" s="33">
        <f t="shared" si="6"/>
        <v>44438</v>
      </c>
      <c r="I24" s="31" t="s">
        <v>110</v>
      </c>
      <c r="J24" s="54" t="s">
        <v>118</v>
      </c>
      <c r="K24" s="32" t="s">
        <v>49</v>
      </c>
      <c r="L24" s="21">
        <v>44451</v>
      </c>
      <c r="M24" s="6"/>
      <c r="AC24" s="6" t="str">
        <f t="shared" si="0"/>
        <v>Monday</v>
      </c>
      <c r="AD24" s="6" t="str">
        <f t="shared" si="1"/>
        <v>Sunday</v>
      </c>
      <c r="AE24" s="6">
        <f t="shared" si="2"/>
        <v>13</v>
      </c>
      <c r="AF24" s="6">
        <f t="shared" si="3"/>
        <v>1</v>
      </c>
      <c r="AG24" s="2">
        <v>2</v>
      </c>
      <c r="AH24" s="6">
        <f t="shared" si="4"/>
        <v>14</v>
      </c>
      <c r="AI24" s="6"/>
      <c r="AJ24" s="6"/>
      <c r="AK24" s="6"/>
      <c r="AL24" s="6"/>
      <c r="AM24" s="6"/>
      <c r="AN24" s="17" t="s">
        <v>87</v>
      </c>
    </row>
    <row r="25" spans="1:40" ht="15.5" x14ac:dyDescent="0.35">
      <c r="A25" s="20">
        <v>2021</v>
      </c>
      <c r="B25" s="32" t="s">
        <v>50</v>
      </c>
      <c r="C25" s="32" t="s">
        <v>48</v>
      </c>
      <c r="D25" s="22">
        <v>44438</v>
      </c>
      <c r="E25" s="22">
        <v>44451</v>
      </c>
      <c r="F25" s="33">
        <f t="shared" si="5"/>
        <v>44452</v>
      </c>
      <c r="G25" s="31" t="s">
        <v>109</v>
      </c>
      <c r="H25" s="33">
        <f t="shared" si="6"/>
        <v>44452</v>
      </c>
      <c r="I25" s="31" t="s">
        <v>110</v>
      </c>
      <c r="J25" s="54" t="s">
        <v>118</v>
      </c>
      <c r="K25" s="32" t="s">
        <v>49</v>
      </c>
      <c r="L25" s="21">
        <v>44451</v>
      </c>
      <c r="M25" s="6"/>
      <c r="AC25" s="6" t="str">
        <f t="shared" si="0"/>
        <v>Monday</v>
      </c>
      <c r="AD25" s="6" t="str">
        <f t="shared" si="1"/>
        <v>Sunday</v>
      </c>
      <c r="AE25" s="6">
        <f t="shared" si="2"/>
        <v>13</v>
      </c>
      <c r="AF25" s="6">
        <f t="shared" si="3"/>
        <v>1</v>
      </c>
      <c r="AG25" s="2">
        <v>3</v>
      </c>
      <c r="AH25" s="6">
        <f t="shared" si="4"/>
        <v>0</v>
      </c>
      <c r="AI25" s="6"/>
      <c r="AJ25" s="6"/>
      <c r="AK25" s="6"/>
      <c r="AL25" s="6"/>
      <c r="AM25" s="6"/>
      <c r="AN25" s="17" t="s">
        <v>88</v>
      </c>
    </row>
    <row r="26" spans="1:40" ht="15.5" x14ac:dyDescent="0.35">
      <c r="A26" s="23">
        <v>2021</v>
      </c>
      <c r="B26" s="47" t="s">
        <v>51</v>
      </c>
      <c r="C26" s="47" t="s">
        <v>52</v>
      </c>
      <c r="D26" s="24">
        <v>44452</v>
      </c>
      <c r="E26" s="24">
        <v>44465</v>
      </c>
      <c r="F26" s="34">
        <f t="shared" si="5"/>
        <v>44466</v>
      </c>
      <c r="G26" s="30" t="s">
        <v>109</v>
      </c>
      <c r="H26" s="34">
        <f t="shared" si="6"/>
        <v>44466</v>
      </c>
      <c r="I26" s="30" t="s">
        <v>110</v>
      </c>
      <c r="J26" s="53" t="s">
        <v>119</v>
      </c>
      <c r="K26" s="47" t="s">
        <v>53</v>
      </c>
      <c r="L26" s="25">
        <v>44479</v>
      </c>
      <c r="M26" s="6"/>
      <c r="AC26" s="6" t="str">
        <f t="shared" si="0"/>
        <v>Monday</v>
      </c>
      <c r="AD26" s="6" t="str">
        <f t="shared" si="1"/>
        <v>Sunday</v>
      </c>
      <c r="AE26" s="6">
        <f t="shared" si="2"/>
        <v>13</v>
      </c>
      <c r="AF26" s="6">
        <f t="shared" si="3"/>
        <v>1</v>
      </c>
      <c r="AG26" s="2">
        <v>1</v>
      </c>
      <c r="AH26" s="6">
        <f t="shared" si="4"/>
        <v>14</v>
      </c>
      <c r="AI26" s="6"/>
      <c r="AJ26" s="6"/>
      <c r="AK26" s="6"/>
      <c r="AL26" s="6"/>
      <c r="AM26" s="6"/>
      <c r="AN26" s="17" t="s">
        <v>89</v>
      </c>
    </row>
    <row r="27" spans="1:40" ht="15.5" x14ac:dyDescent="0.35">
      <c r="A27" s="23">
        <v>2021</v>
      </c>
      <c r="B27" s="47" t="s">
        <v>54</v>
      </c>
      <c r="C27" s="47" t="s">
        <v>52</v>
      </c>
      <c r="D27" s="24">
        <v>44466</v>
      </c>
      <c r="E27" s="24">
        <v>44479</v>
      </c>
      <c r="F27" s="34">
        <f t="shared" si="5"/>
        <v>44480</v>
      </c>
      <c r="G27" s="30" t="s">
        <v>109</v>
      </c>
      <c r="H27" s="34">
        <f t="shared" si="6"/>
        <v>44480</v>
      </c>
      <c r="I27" s="30" t="s">
        <v>110</v>
      </c>
      <c r="J27" s="53" t="s">
        <v>119</v>
      </c>
      <c r="K27" s="47" t="s">
        <v>53</v>
      </c>
      <c r="L27" s="25">
        <v>44479</v>
      </c>
      <c r="M27" s="6"/>
      <c r="AC27" s="6" t="str">
        <f t="shared" si="0"/>
        <v>Monday</v>
      </c>
      <c r="AD27" s="6" t="str">
        <f t="shared" si="1"/>
        <v>Sunday</v>
      </c>
      <c r="AE27" s="6">
        <f t="shared" si="2"/>
        <v>13</v>
      </c>
      <c r="AF27" s="6">
        <f t="shared" si="3"/>
        <v>1</v>
      </c>
      <c r="AG27" s="2">
        <v>2</v>
      </c>
      <c r="AH27" s="6">
        <f t="shared" si="4"/>
        <v>0</v>
      </c>
      <c r="AI27" s="6"/>
      <c r="AJ27" s="6"/>
      <c r="AK27" s="6"/>
      <c r="AL27" s="6"/>
      <c r="AM27" s="6"/>
      <c r="AN27" s="17" t="s">
        <v>90</v>
      </c>
    </row>
    <row r="28" spans="1:40" ht="15.5" x14ac:dyDescent="0.35">
      <c r="A28" s="20">
        <v>2021</v>
      </c>
      <c r="B28" s="32" t="s">
        <v>55</v>
      </c>
      <c r="C28" s="32" t="s">
        <v>56</v>
      </c>
      <c r="D28" s="22">
        <v>44480</v>
      </c>
      <c r="E28" s="22">
        <v>44493</v>
      </c>
      <c r="F28" s="33">
        <f t="shared" si="5"/>
        <v>44494</v>
      </c>
      <c r="G28" s="31" t="s">
        <v>109</v>
      </c>
      <c r="H28" s="33">
        <f t="shared" si="6"/>
        <v>44494</v>
      </c>
      <c r="I28" s="31" t="s">
        <v>110</v>
      </c>
      <c r="J28" s="54" t="s">
        <v>120</v>
      </c>
      <c r="K28" s="32" t="s">
        <v>57</v>
      </c>
      <c r="L28" s="21">
        <v>44493</v>
      </c>
      <c r="M28" s="6"/>
      <c r="AC28" s="6" t="str">
        <f t="shared" si="0"/>
        <v>Monday</v>
      </c>
      <c r="AD28" s="6" t="str">
        <f t="shared" si="1"/>
        <v>Sunday</v>
      </c>
      <c r="AE28" s="6">
        <f t="shared" si="2"/>
        <v>13</v>
      </c>
      <c r="AF28" s="6">
        <f t="shared" si="3"/>
        <v>1</v>
      </c>
      <c r="AG28" s="2">
        <v>1</v>
      </c>
      <c r="AH28" s="6">
        <f t="shared" si="4"/>
        <v>0</v>
      </c>
      <c r="AI28" s="6"/>
      <c r="AJ28" s="6"/>
      <c r="AK28" s="6"/>
      <c r="AL28" s="6"/>
      <c r="AM28" s="6"/>
      <c r="AN28" s="17" t="s">
        <v>91</v>
      </c>
    </row>
    <row r="29" spans="1:40" ht="15.5" x14ac:dyDescent="0.35">
      <c r="A29" s="23">
        <v>2021</v>
      </c>
      <c r="B29" s="47" t="s">
        <v>58</v>
      </c>
      <c r="C29" s="47" t="s">
        <v>60</v>
      </c>
      <c r="D29" s="24">
        <v>44494</v>
      </c>
      <c r="E29" s="24">
        <v>44507</v>
      </c>
      <c r="F29" s="34">
        <f t="shared" si="5"/>
        <v>44508</v>
      </c>
      <c r="G29" s="30" t="s">
        <v>109</v>
      </c>
      <c r="H29" s="34">
        <f t="shared" si="6"/>
        <v>44508</v>
      </c>
      <c r="I29" s="30" t="s">
        <v>110</v>
      </c>
      <c r="J29" s="52" t="s">
        <v>61</v>
      </c>
      <c r="K29" s="47" t="s">
        <v>62</v>
      </c>
      <c r="L29" s="25">
        <v>44535</v>
      </c>
      <c r="M29" s="6"/>
      <c r="AC29" s="6" t="str">
        <f t="shared" si="0"/>
        <v>Monday</v>
      </c>
      <c r="AD29" s="6" t="str">
        <f t="shared" si="1"/>
        <v>Sunday</v>
      </c>
      <c r="AE29" s="6">
        <f t="shared" si="2"/>
        <v>13</v>
      </c>
      <c r="AF29" s="6">
        <f t="shared" si="3"/>
        <v>1</v>
      </c>
      <c r="AG29" s="2">
        <v>1</v>
      </c>
      <c r="AH29" s="6">
        <f t="shared" si="4"/>
        <v>28</v>
      </c>
      <c r="AI29" s="6"/>
      <c r="AJ29" s="6"/>
      <c r="AK29" s="6"/>
      <c r="AL29" s="6"/>
      <c r="AM29" s="6"/>
      <c r="AN29" s="17" t="s">
        <v>92</v>
      </c>
    </row>
    <row r="30" spans="1:40" ht="15.5" x14ac:dyDescent="0.35">
      <c r="A30" s="23">
        <v>2021</v>
      </c>
      <c r="B30" s="47" t="s">
        <v>59</v>
      </c>
      <c r="C30" s="47" t="s">
        <v>60</v>
      </c>
      <c r="D30" s="24">
        <v>44508</v>
      </c>
      <c r="E30" s="24">
        <v>44521</v>
      </c>
      <c r="F30" s="34">
        <f t="shared" si="5"/>
        <v>44522</v>
      </c>
      <c r="G30" s="30" t="s">
        <v>109</v>
      </c>
      <c r="H30" s="34">
        <f t="shared" si="6"/>
        <v>44522</v>
      </c>
      <c r="I30" s="30" t="s">
        <v>110</v>
      </c>
      <c r="J30" s="53" t="s">
        <v>61</v>
      </c>
      <c r="K30" s="47" t="s">
        <v>62</v>
      </c>
      <c r="L30" s="25">
        <v>44535</v>
      </c>
      <c r="M30" s="6"/>
      <c r="AC30" s="6" t="str">
        <f t="shared" si="0"/>
        <v>Monday</v>
      </c>
      <c r="AD30" s="6" t="str">
        <f t="shared" si="1"/>
        <v>Sunday</v>
      </c>
      <c r="AE30" s="6">
        <f t="shared" si="2"/>
        <v>13</v>
      </c>
      <c r="AF30" s="6">
        <f t="shared" si="3"/>
        <v>1</v>
      </c>
      <c r="AG30" s="2">
        <v>2</v>
      </c>
      <c r="AH30" s="6">
        <f t="shared" si="4"/>
        <v>14</v>
      </c>
      <c r="AI30" s="6"/>
      <c r="AJ30" s="6"/>
      <c r="AK30" s="6"/>
      <c r="AL30" s="6"/>
      <c r="AM30" s="6"/>
      <c r="AN30" s="17" t="s">
        <v>93</v>
      </c>
    </row>
    <row r="31" spans="1:40" ht="15.5" x14ac:dyDescent="0.35">
      <c r="A31" s="23">
        <v>2021</v>
      </c>
      <c r="B31" s="47" t="s">
        <v>63</v>
      </c>
      <c r="C31" s="47" t="s">
        <v>121</v>
      </c>
      <c r="D31" s="69">
        <v>44522</v>
      </c>
      <c r="E31" s="69">
        <v>44535</v>
      </c>
      <c r="F31" s="34">
        <f t="shared" si="5"/>
        <v>44536</v>
      </c>
      <c r="G31" s="47" t="s">
        <v>109</v>
      </c>
      <c r="H31" s="34">
        <f t="shared" si="6"/>
        <v>44536</v>
      </c>
      <c r="I31" s="47" t="s">
        <v>110</v>
      </c>
      <c r="J31" s="53" t="s">
        <v>61</v>
      </c>
      <c r="K31" s="47" t="s">
        <v>62</v>
      </c>
      <c r="L31" s="25">
        <v>44535</v>
      </c>
      <c r="M31" s="6"/>
      <c r="AC31" s="6" t="str">
        <f t="shared" si="0"/>
        <v>Monday</v>
      </c>
      <c r="AD31" s="6" t="str">
        <f t="shared" si="1"/>
        <v>Sunday</v>
      </c>
      <c r="AE31" s="6">
        <f t="shared" si="2"/>
        <v>13</v>
      </c>
      <c r="AF31" s="6">
        <f t="shared" si="3"/>
        <v>1</v>
      </c>
      <c r="AG31" s="2">
        <v>1</v>
      </c>
      <c r="AH31" s="6">
        <f t="shared" si="4"/>
        <v>0</v>
      </c>
      <c r="AI31" s="6"/>
      <c r="AJ31" s="6"/>
      <c r="AK31" s="6"/>
      <c r="AL31" s="6"/>
      <c r="AM31" s="6"/>
      <c r="AN31" s="17" t="s">
        <v>89</v>
      </c>
    </row>
    <row r="32" spans="1:40" ht="15.5" x14ac:dyDescent="0.35">
      <c r="A32" s="20">
        <v>2021</v>
      </c>
      <c r="B32" s="32" t="s">
        <v>115</v>
      </c>
      <c r="C32" s="32" t="s">
        <v>11</v>
      </c>
      <c r="D32" s="26">
        <v>44536</v>
      </c>
      <c r="E32" s="26">
        <v>44549</v>
      </c>
      <c r="F32" s="33">
        <f t="shared" si="5"/>
        <v>44550</v>
      </c>
      <c r="G32" s="32" t="s">
        <v>109</v>
      </c>
      <c r="H32" s="33">
        <f t="shared" si="6"/>
        <v>44550</v>
      </c>
      <c r="I32" s="32" t="s">
        <v>110</v>
      </c>
      <c r="J32" s="51" t="s">
        <v>67</v>
      </c>
      <c r="K32" s="32" t="s">
        <v>12</v>
      </c>
      <c r="L32" s="21">
        <v>44563</v>
      </c>
      <c r="M32" s="6"/>
      <c r="AC32" s="6" t="str">
        <f t="shared" si="0"/>
        <v>Monday</v>
      </c>
      <c r="AD32" s="6" t="str">
        <f t="shared" si="1"/>
        <v>Sunday</v>
      </c>
      <c r="AE32" s="6">
        <f t="shared" si="2"/>
        <v>13</v>
      </c>
      <c r="AF32" s="6">
        <f t="shared" si="3"/>
        <v>1</v>
      </c>
      <c r="AG32" s="2">
        <v>2</v>
      </c>
      <c r="AH32" s="6">
        <f t="shared" si="4"/>
        <v>14</v>
      </c>
      <c r="AI32" s="6"/>
      <c r="AJ32" s="6"/>
      <c r="AK32" s="6"/>
      <c r="AL32" s="6"/>
      <c r="AM32" s="6"/>
      <c r="AN32" s="17" t="s">
        <v>94</v>
      </c>
    </row>
    <row r="33" spans="1:40" ht="15.5" x14ac:dyDescent="0.35">
      <c r="A33" s="20">
        <v>2022</v>
      </c>
      <c r="B33" s="32" t="s">
        <v>113</v>
      </c>
      <c r="C33" s="32" t="s">
        <v>11</v>
      </c>
      <c r="D33" s="26">
        <v>44550</v>
      </c>
      <c r="E33" s="26">
        <v>44563</v>
      </c>
      <c r="F33" s="33">
        <f t="shared" si="5"/>
        <v>44564</v>
      </c>
      <c r="G33" s="32" t="s">
        <v>109</v>
      </c>
      <c r="H33" s="33">
        <f t="shared" si="6"/>
        <v>44564</v>
      </c>
      <c r="I33" s="32" t="s">
        <v>110</v>
      </c>
      <c r="J33" s="51" t="s">
        <v>67</v>
      </c>
      <c r="K33" s="32" t="s">
        <v>12</v>
      </c>
      <c r="L33" s="21">
        <v>44563</v>
      </c>
      <c r="M33" s="6"/>
      <c r="AC33" s="6" t="str">
        <f t="shared" si="0"/>
        <v>Monday</v>
      </c>
      <c r="AD33" s="6" t="str">
        <f t="shared" si="1"/>
        <v>Sunday</v>
      </c>
      <c r="AE33" s="6">
        <f t="shared" si="2"/>
        <v>13</v>
      </c>
      <c r="AF33" s="6">
        <f t="shared" si="3"/>
        <v>-44563</v>
      </c>
      <c r="AG33" s="2">
        <v>3</v>
      </c>
      <c r="AH33" s="6">
        <f t="shared" si="4"/>
        <v>0</v>
      </c>
      <c r="AI33" s="6"/>
      <c r="AJ33" s="6"/>
      <c r="AK33" s="6"/>
      <c r="AL33" s="6"/>
      <c r="AM33" s="6"/>
      <c r="AN33" s="17" t="s">
        <v>95</v>
      </c>
    </row>
    <row r="34" spans="1:40" ht="15.5" x14ac:dyDescent="0.35">
      <c r="A34" s="29"/>
      <c r="B34" s="40"/>
      <c r="C34" s="40"/>
      <c r="D34" s="29"/>
      <c r="E34" s="29"/>
      <c r="F34" s="29"/>
      <c r="G34" s="40"/>
      <c r="H34" s="27"/>
      <c r="I34" s="36"/>
      <c r="J34" s="36"/>
      <c r="K34" s="36"/>
      <c r="L34" s="28"/>
      <c r="AN34" s="17" t="s">
        <v>96</v>
      </c>
    </row>
    <row r="35" spans="1:40" ht="15.5" x14ac:dyDescent="0.35">
      <c r="AN35" s="17" t="s">
        <v>97</v>
      </c>
    </row>
    <row r="36" spans="1:40" ht="15.5" x14ac:dyDescent="0.35">
      <c r="A36" s="58"/>
      <c r="B36" s="63" t="s">
        <v>106</v>
      </c>
      <c r="C36" s="64"/>
      <c r="D36" s="65" t="s">
        <v>68</v>
      </c>
      <c r="E36" s="66"/>
      <c r="F36" s="66"/>
      <c r="G36" s="67"/>
      <c r="H36" s="66"/>
      <c r="I36" s="67"/>
      <c r="J36" s="67"/>
      <c r="K36" s="68"/>
      <c r="AN36" s="17" t="s">
        <v>98</v>
      </c>
    </row>
    <row r="37" spans="1:40" ht="15.5" x14ac:dyDescent="0.35">
      <c r="A37" s="58"/>
      <c r="B37" s="59" t="s">
        <v>5</v>
      </c>
      <c r="C37" s="60"/>
      <c r="D37" s="9" t="s">
        <v>107</v>
      </c>
      <c r="E37" s="10"/>
      <c r="F37" s="10"/>
      <c r="G37" s="38"/>
      <c r="H37" s="10"/>
      <c r="I37" s="38"/>
      <c r="J37" s="38"/>
      <c r="K37" s="49"/>
      <c r="AN37" s="17" t="s">
        <v>90</v>
      </c>
    </row>
    <row r="38" spans="1:40" ht="15.5" x14ac:dyDescent="0.35">
      <c r="A38" s="58"/>
      <c r="B38" s="63" t="s">
        <v>69</v>
      </c>
      <c r="C38" s="64"/>
      <c r="D38" s="65" t="s">
        <v>70</v>
      </c>
      <c r="E38" s="66"/>
      <c r="F38" s="66"/>
      <c r="G38" s="67"/>
      <c r="H38" s="66"/>
      <c r="I38" s="67"/>
      <c r="J38" s="67"/>
      <c r="K38" s="68"/>
      <c r="AN38" s="17" t="s">
        <v>95</v>
      </c>
    </row>
    <row r="39" spans="1:40" ht="15.5" x14ac:dyDescent="0.35">
      <c r="A39" s="58"/>
      <c r="B39" s="59" t="s">
        <v>8</v>
      </c>
      <c r="C39" s="60"/>
      <c r="D39" s="11" t="s">
        <v>71</v>
      </c>
      <c r="E39" s="10"/>
      <c r="F39" s="10"/>
      <c r="G39" s="38"/>
      <c r="H39" s="10"/>
      <c r="I39" s="38"/>
      <c r="J39" s="38"/>
      <c r="K39" s="49"/>
      <c r="AN39" s="17" t="s">
        <v>99</v>
      </c>
    </row>
    <row r="40" spans="1:40" x14ac:dyDescent="0.35">
      <c r="A40" s="58"/>
      <c r="B40" s="63" t="s">
        <v>9</v>
      </c>
      <c r="C40" s="64"/>
      <c r="D40" s="65" t="s">
        <v>72</v>
      </c>
      <c r="E40" s="66"/>
      <c r="F40" s="66"/>
      <c r="G40" s="67"/>
      <c r="H40" s="66"/>
      <c r="I40" s="67"/>
      <c r="J40" s="67"/>
      <c r="K40" s="68"/>
    </row>
    <row r="41" spans="1:40" x14ac:dyDescent="0.35">
      <c r="A41" s="58"/>
      <c r="B41" s="59" t="s">
        <v>10</v>
      </c>
      <c r="C41" s="60"/>
      <c r="D41" s="11" t="s">
        <v>73</v>
      </c>
      <c r="E41" s="10"/>
      <c r="F41" s="10"/>
      <c r="G41" s="38"/>
      <c r="H41" s="10"/>
      <c r="I41" s="38"/>
      <c r="J41" s="38"/>
      <c r="K41" s="49"/>
    </row>
    <row r="42" spans="1:40" x14ac:dyDescent="0.35">
      <c r="A42" s="58"/>
      <c r="B42" s="63" t="s">
        <v>74</v>
      </c>
      <c r="C42" s="64"/>
      <c r="D42" s="65" t="s">
        <v>75</v>
      </c>
      <c r="E42" s="66"/>
      <c r="F42" s="66"/>
      <c r="G42" s="67"/>
      <c r="H42" s="66"/>
      <c r="I42" s="67"/>
      <c r="J42" s="67"/>
      <c r="K42" s="68"/>
    </row>
    <row r="43" spans="1:40" ht="15" thickBot="1" x14ac:dyDescent="0.4">
      <c r="A43" s="58"/>
      <c r="B43" s="61" t="s">
        <v>108</v>
      </c>
      <c r="C43" s="62"/>
      <c r="D43" s="12" t="s">
        <v>76</v>
      </c>
      <c r="E43" s="13"/>
      <c r="F43" s="13"/>
      <c r="G43" s="39"/>
      <c r="H43" s="13"/>
      <c r="I43" s="39"/>
      <c r="J43" s="39"/>
      <c r="K43" s="57"/>
    </row>
  </sheetData>
  <mergeCells count="2">
    <mergeCell ref="F4:G4"/>
    <mergeCell ref="H4:I4"/>
  </mergeCells>
  <pageMargins left="0.5" right="0.25" top="0" bottom="0" header="0.3" footer="0.3"/>
  <pageSetup scale="87" orientation="landscape" r:id="rId1"/>
  <colBreaks count="1" manualBreakCount="1">
    <brk id="12" min="1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</vt:lpstr>
      <vt:lpstr>'2021'!Print_Area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S. Fryar</dc:creator>
  <cp:lastModifiedBy>Debbie E. Chaves</cp:lastModifiedBy>
  <cp:lastPrinted>2019-11-13T18:16:13Z</cp:lastPrinted>
  <dcterms:created xsi:type="dcterms:W3CDTF">2018-01-29T21:00:09Z</dcterms:created>
  <dcterms:modified xsi:type="dcterms:W3CDTF">2020-12-11T21:06:44Z</dcterms:modified>
</cp:coreProperties>
</file>