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Travel Reimbursement" sheetId="1" r:id="rId1"/>
  </sheets>
  <definedNames>
    <definedName name="_xlnm.Print_Area" localSheetId="0">'Travel Reimbursement'!$A$1:$K$62</definedName>
    <definedName name="Print_Area_MI" localSheetId="0">'Travel Reimbursement'!$A$1:$L$63</definedName>
  </definedNames>
  <calcPr fullCalcOnLoad="1"/>
</workbook>
</file>

<file path=xl/sharedStrings.xml><?xml version="1.0" encoding="utf-8"?>
<sst xmlns="http://schemas.openxmlformats.org/spreadsheetml/2006/main" count="152" uniqueCount="60">
  <si>
    <t xml:space="preserve"> </t>
  </si>
  <si>
    <t>INSTRUCTIONS TO CLAIMANT:  Attach necessary receipts and other supporting documents to  this form and submit the original, typed or  printed</t>
  </si>
  <si>
    <t xml:space="preserve">in ink, to the Business Office. Form must have all required signatures and be filed at least monthly but not later than 30 days after travel took place. </t>
  </si>
  <si>
    <t xml:space="preserve">Payee's Name (First, Middle Initial, Last)                      </t>
  </si>
  <si>
    <t>UNCP Ext</t>
  </si>
  <si>
    <t>Title</t>
  </si>
  <si>
    <t>Payee's Address</t>
  </si>
  <si>
    <t>Period Covered by Request (from/to)</t>
  </si>
  <si>
    <t>I have examined this reimbursement request and certify that it is just and reasonable.</t>
  </si>
  <si>
    <t>(Claimant)</t>
  </si>
  <si>
    <t>(Date)</t>
  </si>
  <si>
    <t>(Supervisor)</t>
  </si>
  <si>
    <t>Purpose of trip/Comments:</t>
  </si>
  <si>
    <t>Total Cost</t>
  </si>
  <si>
    <t>Less Advance</t>
  </si>
  <si>
    <t>Reimbursement</t>
  </si>
  <si>
    <t>=</t>
  </si>
  <si>
    <t xml:space="preserve">   Travel (show each city visited)</t>
  </si>
  <si>
    <t xml:space="preserve">           Transportation</t>
  </si>
  <si>
    <t xml:space="preserve">             Subsistence</t>
  </si>
  <si>
    <t>Expense</t>
  </si>
  <si>
    <t>Day</t>
  </si>
  <si>
    <t>From                  To</t>
  </si>
  <si>
    <t>In State</t>
  </si>
  <si>
    <t>Out Of State</t>
  </si>
  <si>
    <t>Explanation</t>
  </si>
  <si>
    <t>Amount</t>
  </si>
  <si>
    <t>A</t>
  </si>
  <si>
    <t>B</t>
  </si>
  <si>
    <t>P</t>
  </si>
  <si>
    <t>L</t>
  </si>
  <si>
    <t xml:space="preserve">             Departure Time:</t>
  </si>
  <si>
    <t>O</t>
  </si>
  <si>
    <t>D</t>
  </si>
  <si>
    <t xml:space="preserve">            Arrival Time:</t>
  </si>
  <si>
    <t>R</t>
  </si>
  <si>
    <t>H</t>
  </si>
  <si>
    <t>Total</t>
  </si>
  <si>
    <t>I certify this is a true, accurate statement of expenses incurred in services to the State.</t>
  </si>
  <si>
    <t>UNIVERSITY OF NORTH CAROLINA AT PEMBROKE</t>
  </si>
  <si>
    <t xml:space="preserve">CODES:    A-Air      P-Private Car      O-Other: rail, bus, taxi       R-Rental Car       B-Breakfast      L-Lunch        D-Dinner        H-Hotel/Motel      </t>
  </si>
  <si>
    <t>Other</t>
  </si>
  <si>
    <t>Banner ID #</t>
  </si>
  <si>
    <t>Department(s) and 6-Digit Fund/Organization Number(s)</t>
  </si>
  <si>
    <t>(Dean)</t>
  </si>
  <si>
    <t>(Vice Chancellor)</t>
  </si>
  <si>
    <r>
      <t xml:space="preserve">                        </t>
    </r>
    <r>
      <rPr>
        <b/>
        <i/>
        <u val="single"/>
        <sz val="8"/>
        <rFont val="Arial"/>
        <family val="2"/>
      </rPr>
      <t>Business Office Use Only:</t>
    </r>
  </si>
  <si>
    <t>REIMBURSEMENT OF TRAVEL AND OTHER EXPENSES INCURRED IN THE DISCHARGE OF OFFICIAL DUTY-</t>
  </si>
  <si>
    <t xml:space="preserve"> Approval and date</t>
  </si>
  <si>
    <r>
      <rPr>
        <b/>
        <i/>
        <sz val="12"/>
        <color indexed="12"/>
        <rFont val="Arial"/>
        <family val="2"/>
      </rPr>
      <t xml:space="preserve">Mileage (Roundtrip): </t>
    </r>
    <r>
      <rPr>
        <b/>
        <sz val="12"/>
        <color indexed="12"/>
        <rFont val="Arial"/>
        <family val="2"/>
      </rPr>
      <t xml:space="preserve">   0 to 100 will be calculated at 0.545     100 plus miles will be calculated at .33</t>
    </r>
  </si>
  <si>
    <t>Enter roundtrip miles here</t>
  </si>
  <si>
    <t>You must also notate mileage by day for In-State/Out of State</t>
  </si>
  <si>
    <t xml:space="preserve">  Miles   </t>
  </si>
  <si>
    <t>________________________________________________________________________</t>
  </si>
  <si>
    <t>watchyourspeed</t>
  </si>
  <si>
    <t>&gt;</t>
  </si>
  <si>
    <t>ck fig</t>
  </si>
  <si>
    <t>Total Miles</t>
  </si>
  <si>
    <t>rev 3/12/2018</t>
  </si>
  <si>
    <t>3/12/2018 11:22 PM gkk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</si>
</sst>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F400]h:mm:ss\ AM/PM"/>
    <numFmt numFmtId="166" formatCode="[$-409]h:mm:ss\ AM/PM"/>
    <numFmt numFmtId="167" formatCode="[$-409]dddd\,\ mmmm\ d\,\ yyyy"/>
    <numFmt numFmtId="168" formatCode="[$-409]h:mm\ AM/PM;@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</numFmts>
  <fonts count="56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b/>
      <sz val="12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/>
      <right/>
      <top/>
      <bottom style="thin">
        <color theme="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14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/>
    </xf>
    <xf numFmtId="0" fontId="0" fillId="0" borderId="20" xfId="0" applyBorder="1" applyAlignment="1">
      <alignment/>
    </xf>
    <xf numFmtId="0" fontId="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7" fontId="0" fillId="0" borderId="10" xfId="0" applyNumberFormat="1" applyFont="1" applyBorder="1" applyAlignment="1" applyProtection="1">
      <alignment/>
      <protection/>
    </xf>
    <xf numFmtId="7" fontId="0" fillId="0" borderId="0" xfId="0" applyNumberFormat="1" applyFon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0" fillId="0" borderId="10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39" fontId="5" fillId="0" borderId="12" xfId="0" applyNumberFormat="1" applyFont="1" applyBorder="1" applyAlignment="1" applyProtection="1">
      <alignment horizontal="center"/>
      <protection/>
    </xf>
    <xf numFmtId="39" fontId="3" fillId="0" borderId="1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51" fillId="34" borderId="22" xfId="0" applyFont="1" applyFill="1" applyBorder="1" applyAlignment="1" applyProtection="1">
      <alignment horizontal="center"/>
      <protection/>
    </xf>
    <xf numFmtId="7" fontId="3" fillId="0" borderId="19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0" fontId="51" fillId="34" borderId="23" xfId="0" applyFont="1" applyFill="1" applyBorder="1" applyAlignment="1" applyProtection="1">
      <alignment horizontal="center"/>
      <protection/>
    </xf>
    <xf numFmtId="0" fontId="52" fillId="34" borderId="23" xfId="0" applyFont="1" applyFill="1" applyBorder="1" applyAlignment="1" applyProtection="1">
      <alignment horizontal="right"/>
      <protection/>
    </xf>
    <xf numFmtId="0" fontId="52" fillId="34" borderId="23" xfId="0" applyFont="1" applyFill="1" applyBorder="1" applyAlignment="1" applyProtection="1">
      <alignment horizontal="left"/>
      <protection/>
    </xf>
    <xf numFmtId="0" fontId="51" fillId="34" borderId="24" xfId="0" applyFont="1" applyFill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14" fontId="3" fillId="0" borderId="0" xfId="0" applyNumberFormat="1" applyFont="1" applyAlignment="1" applyProtection="1">
      <alignment/>
      <protection/>
    </xf>
    <xf numFmtId="164" fontId="0" fillId="35" borderId="10" xfId="0" applyNumberFormat="1" applyFill="1" applyBorder="1" applyAlignment="1" applyProtection="1">
      <alignment/>
      <protection locked="0"/>
    </xf>
    <xf numFmtId="0" fontId="0" fillId="35" borderId="25" xfId="0" applyFill="1" applyBorder="1" applyAlignment="1" applyProtection="1">
      <alignment horizontal="center"/>
      <protection locked="0"/>
    </xf>
    <xf numFmtId="0" fontId="0" fillId="35" borderId="26" xfId="0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44" fontId="51" fillId="0" borderId="27" xfId="44" applyFont="1" applyFill="1" applyBorder="1" applyAlignment="1" applyProtection="1">
      <alignment horizontal="center"/>
      <protection/>
    </xf>
    <xf numFmtId="0" fontId="53" fillId="36" borderId="28" xfId="0" applyFont="1" applyFill="1" applyBorder="1" applyAlignment="1" applyProtection="1">
      <alignment horizontal="center"/>
      <protection/>
    </xf>
    <xf numFmtId="0" fontId="3" fillId="32" borderId="26" xfId="0" applyFont="1" applyFill="1" applyBorder="1" applyAlignment="1" applyProtection="1">
      <alignment horizontal="center"/>
      <protection locked="0"/>
    </xf>
    <xf numFmtId="0" fontId="54" fillId="0" borderId="0" xfId="0" applyFont="1" applyAlignment="1" applyProtection="1">
      <alignment/>
      <protection hidden="1"/>
    </xf>
    <xf numFmtId="0" fontId="5" fillId="0" borderId="14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0" fillId="32" borderId="17" xfId="0" applyFill="1" applyBorder="1" applyAlignment="1" applyProtection="1">
      <alignment/>
      <protection locked="0"/>
    </xf>
    <xf numFmtId="39" fontId="0" fillId="32" borderId="12" xfId="0" applyNumberFormat="1" applyFill="1" applyBorder="1" applyAlignment="1" applyProtection="1">
      <alignment/>
      <protection locked="0"/>
    </xf>
    <xf numFmtId="7" fontId="0" fillId="32" borderId="12" xfId="0" applyNumberFormat="1" applyFill="1" applyBorder="1" applyAlignment="1" applyProtection="1">
      <alignment/>
      <protection locked="0"/>
    </xf>
    <xf numFmtId="39" fontId="0" fillId="32" borderId="12" xfId="0" applyNumberFormat="1" applyFont="1" applyFill="1" applyBorder="1" applyAlignment="1" applyProtection="1">
      <alignment/>
      <protection locked="0"/>
    </xf>
    <xf numFmtId="44" fontId="0" fillId="0" borderId="12" xfId="44" applyFont="1" applyBorder="1" applyAlignment="1" applyProtection="1">
      <alignment/>
      <protection/>
    </xf>
    <xf numFmtId="44" fontId="0" fillId="32" borderId="12" xfId="44" applyFont="1" applyFill="1" applyBorder="1" applyAlignment="1" applyProtection="1">
      <alignment/>
      <protection locked="0"/>
    </xf>
    <xf numFmtId="14" fontId="0" fillId="32" borderId="17" xfId="0" applyNumberFormat="1" applyFill="1" applyBorder="1" applyAlignment="1" applyProtection="1">
      <alignment/>
      <protection locked="0"/>
    </xf>
    <xf numFmtId="170" fontId="5" fillId="32" borderId="16" xfId="42" applyNumberFormat="1" applyFont="1" applyFill="1" applyBorder="1" applyAlignment="1" applyProtection="1">
      <alignment/>
      <protection locked="0"/>
    </xf>
    <xf numFmtId="7" fontId="3" fillId="0" borderId="18" xfId="0" applyNumberFormat="1" applyFont="1" applyBorder="1" applyAlignment="1" applyProtection="1">
      <alignment/>
      <protection/>
    </xf>
    <xf numFmtId="44" fontId="0" fillId="0" borderId="0" xfId="0" applyNumberFormat="1" applyAlignment="1">
      <alignment/>
    </xf>
    <xf numFmtId="7" fontId="0" fillId="0" borderId="12" xfId="0" applyNumberFormat="1" applyFill="1" applyBorder="1" applyAlignment="1" applyProtection="1">
      <alignment/>
      <protection/>
    </xf>
    <xf numFmtId="39" fontId="0" fillId="0" borderId="12" xfId="0" applyNumberFormat="1" applyFill="1" applyBorder="1" applyAlignment="1" applyProtection="1">
      <alignment/>
      <protection/>
    </xf>
    <xf numFmtId="168" fontId="5" fillId="32" borderId="16" xfId="0" applyNumberFormat="1" applyFont="1" applyFill="1" applyBorder="1" applyAlignment="1" applyProtection="1">
      <alignment/>
      <protection locked="0"/>
    </xf>
    <xf numFmtId="44" fontId="3" fillId="0" borderId="29" xfId="0" applyNumberFormat="1" applyFont="1" applyBorder="1" applyAlignment="1" applyProtection="1">
      <alignment/>
      <protection/>
    </xf>
    <xf numFmtId="170" fontId="5" fillId="0" borderId="29" xfId="0" applyNumberFormat="1" applyFont="1" applyBorder="1" applyAlignment="1" applyProtection="1">
      <alignment horizontal="right"/>
      <protection/>
    </xf>
    <xf numFmtId="0" fontId="55" fillId="0" borderId="0" xfId="0" applyFont="1" applyAlignment="1">
      <alignment/>
    </xf>
    <xf numFmtId="0" fontId="0" fillId="35" borderId="30" xfId="0" applyFill="1" applyBorder="1" applyAlignment="1" applyProtection="1">
      <alignment horizontal="left"/>
      <protection locked="0"/>
    </xf>
    <xf numFmtId="0" fontId="0" fillId="35" borderId="25" xfId="0" applyFill="1" applyBorder="1" applyAlignment="1" applyProtection="1">
      <alignment horizontal="left"/>
      <protection locked="0"/>
    </xf>
    <xf numFmtId="0" fontId="0" fillId="35" borderId="31" xfId="0" applyFill="1" applyBorder="1" applyAlignment="1" applyProtection="1">
      <alignment horizontal="left"/>
      <protection locked="0"/>
    </xf>
    <xf numFmtId="49" fontId="0" fillId="35" borderId="32" xfId="0" applyNumberFormat="1" applyFill="1" applyBorder="1" applyAlignment="1" applyProtection="1">
      <alignment horizontal="center"/>
      <protection locked="0"/>
    </xf>
    <xf numFmtId="49" fontId="0" fillId="35" borderId="25" xfId="0" applyNumberFormat="1" applyFill="1" applyBorder="1" applyAlignment="1" applyProtection="1">
      <alignment horizontal="center"/>
      <protection locked="0"/>
    </xf>
    <xf numFmtId="49" fontId="0" fillId="35" borderId="31" xfId="0" applyNumberFormat="1" applyFill="1" applyBorder="1" applyAlignment="1" applyProtection="1">
      <alignment horizontal="center"/>
      <protection locked="0"/>
    </xf>
    <xf numFmtId="0" fontId="8" fillId="35" borderId="32" xfId="0" applyFont="1" applyFill="1" applyBorder="1" applyAlignment="1" applyProtection="1">
      <alignment horizontal="center"/>
      <protection locked="0"/>
    </xf>
    <xf numFmtId="0" fontId="8" fillId="35" borderId="33" xfId="0" applyFont="1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/>
      <protection locked="0"/>
    </xf>
    <xf numFmtId="49" fontId="0" fillId="35" borderId="10" xfId="0" applyNumberFormat="1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5" fillId="0" borderId="34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right"/>
      <protection/>
    </xf>
    <xf numFmtId="0" fontId="0" fillId="35" borderId="35" xfId="0" applyFill="1" applyBorder="1" applyAlignment="1" applyProtection="1">
      <alignment/>
      <protection locked="0"/>
    </xf>
    <xf numFmtId="0" fontId="0" fillId="35" borderId="36" xfId="0" applyFill="1" applyBorder="1" applyAlignment="1" applyProtection="1">
      <alignment/>
      <protection locked="0"/>
    </xf>
    <xf numFmtId="0" fontId="0" fillId="35" borderId="37" xfId="0" applyFill="1" applyBorder="1" applyAlignment="1" applyProtection="1">
      <alignment/>
      <protection locked="0"/>
    </xf>
    <xf numFmtId="0" fontId="0" fillId="35" borderId="38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39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40" xfId="0" applyFill="1" applyBorder="1" applyAlignment="1" applyProtection="1">
      <alignment/>
      <protection locked="0"/>
    </xf>
    <xf numFmtId="0" fontId="0" fillId="35" borderId="41" xfId="0" applyFill="1" applyBorder="1" applyAlignment="1" applyProtection="1">
      <alignment/>
      <protection locked="0"/>
    </xf>
    <xf numFmtId="0" fontId="0" fillId="35" borderId="42" xfId="0" applyFill="1" applyBorder="1" applyAlignment="1" applyProtection="1">
      <alignment/>
      <protection locked="0"/>
    </xf>
    <xf numFmtId="0" fontId="51" fillId="34" borderId="43" xfId="0" applyFont="1" applyFill="1" applyBorder="1" applyAlignment="1" applyProtection="1">
      <alignment horizontal="center"/>
      <protection/>
    </xf>
    <xf numFmtId="0" fontId="51" fillId="0" borderId="44" xfId="0" applyFont="1" applyBorder="1" applyAlignment="1" applyProtection="1">
      <alignment horizontal="center"/>
      <protection/>
    </xf>
    <xf numFmtId="0" fontId="51" fillId="0" borderId="45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67"/>
  <sheetViews>
    <sheetView tabSelected="1" defaultGridColor="0" zoomScalePageLayoutView="0" colorId="22" workbookViewId="0" topLeftCell="A1">
      <selection activeCell="A6" sqref="A6:E6"/>
    </sheetView>
  </sheetViews>
  <sheetFormatPr defaultColWidth="9.6640625" defaultRowHeight="15"/>
  <cols>
    <col min="1" max="1" width="10.10546875" style="0" customWidth="1"/>
    <col min="2" max="2" width="15.3359375" style="0" customWidth="1"/>
    <col min="3" max="3" width="12.6640625" style="0" customWidth="1"/>
    <col min="4" max="4" width="2.6640625" style="0" customWidth="1"/>
    <col min="5" max="5" width="12.88671875" style="0" customWidth="1"/>
    <col min="6" max="6" width="14.21484375" style="0" customWidth="1"/>
    <col min="7" max="7" width="2.6640625" style="0" customWidth="1"/>
    <col min="8" max="8" width="12.4453125" style="0" customWidth="1"/>
    <col min="9" max="9" width="12.21484375" style="0" customWidth="1"/>
    <col min="10" max="10" width="16.6640625" style="0" customWidth="1"/>
    <col min="11" max="11" width="13.10546875" style="0" customWidth="1"/>
    <col min="12" max="12" width="8.6640625" style="0" customWidth="1"/>
  </cols>
  <sheetData>
    <row r="1" spans="1:16" s="34" customFormat="1" ht="17.25">
      <c r="A1" s="32"/>
      <c r="B1" s="32"/>
      <c r="C1" s="32"/>
      <c r="D1" s="33" t="s">
        <v>39</v>
      </c>
      <c r="E1" s="32"/>
      <c r="F1" s="32"/>
      <c r="G1" s="32"/>
      <c r="H1" s="32"/>
      <c r="I1" s="32"/>
      <c r="J1" s="32"/>
      <c r="K1" s="32"/>
      <c r="P1" s="70" t="s">
        <v>54</v>
      </c>
    </row>
    <row r="2" spans="1:11" ht="15">
      <c r="A2" s="1"/>
      <c r="B2" s="46" t="s">
        <v>47</v>
      </c>
      <c r="C2" s="1"/>
      <c r="D2" s="1"/>
      <c r="E2" s="1"/>
      <c r="F2" s="1"/>
      <c r="G2" s="1"/>
      <c r="H2" s="1"/>
      <c r="I2" s="1"/>
      <c r="J2" s="1"/>
      <c r="K2" s="1"/>
    </row>
    <row r="3" spans="1:11" s="25" customFormat="1" ht="12.75">
      <c r="A3" s="3" t="s">
        <v>1</v>
      </c>
      <c r="B3" s="31"/>
      <c r="C3" s="3"/>
      <c r="D3" s="3"/>
      <c r="E3" s="3"/>
      <c r="F3" s="3"/>
      <c r="G3" s="3"/>
      <c r="H3" s="3"/>
      <c r="I3" s="3"/>
      <c r="J3" s="3"/>
      <c r="K3" s="3"/>
    </row>
    <row r="4" spans="1:11" s="25" customFormat="1" ht="12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">
      <c r="A5" s="3" t="s">
        <v>3</v>
      </c>
      <c r="B5" s="1"/>
      <c r="C5" s="1"/>
      <c r="D5" s="3"/>
      <c r="E5" s="1"/>
      <c r="F5" s="16" t="s">
        <v>4</v>
      </c>
      <c r="G5" s="3" t="s">
        <v>0</v>
      </c>
      <c r="H5" s="23" t="s">
        <v>42</v>
      </c>
      <c r="I5" s="6"/>
      <c r="J5" s="17" t="s">
        <v>5</v>
      </c>
      <c r="K5" s="3"/>
    </row>
    <row r="6" spans="1:11" ht="18.75" customHeight="1">
      <c r="A6" s="89"/>
      <c r="B6" s="90"/>
      <c r="C6" s="90"/>
      <c r="D6" s="90"/>
      <c r="E6" s="91"/>
      <c r="F6" s="64"/>
      <c r="G6" s="92"/>
      <c r="H6" s="93"/>
      <c r="I6" s="94"/>
      <c r="J6" s="95"/>
      <c r="K6" s="96"/>
    </row>
    <row r="7" spans="1:11" ht="15">
      <c r="A7" s="3" t="s">
        <v>6</v>
      </c>
      <c r="B7" s="1"/>
      <c r="C7" s="1"/>
      <c r="D7" s="1"/>
      <c r="E7" s="1" t="s">
        <v>0</v>
      </c>
      <c r="F7" s="1"/>
      <c r="G7" s="1"/>
      <c r="H7" s="1"/>
      <c r="I7" s="41"/>
      <c r="J7" s="41"/>
      <c r="K7" s="41"/>
    </row>
    <row r="8" spans="1:12" ht="18.75" customHeight="1">
      <c r="A8" s="97"/>
      <c r="B8" s="97"/>
      <c r="C8" s="97"/>
      <c r="D8" s="97"/>
      <c r="E8" s="97"/>
      <c r="F8" s="38"/>
      <c r="G8" s="38"/>
      <c r="H8" s="37"/>
      <c r="I8" s="37"/>
      <c r="J8" s="37"/>
      <c r="K8" s="37"/>
      <c r="L8" t="s">
        <v>0</v>
      </c>
    </row>
    <row r="9" spans="1:11" ht="15">
      <c r="A9" s="3" t="s">
        <v>7</v>
      </c>
      <c r="B9" s="1"/>
      <c r="C9" s="1"/>
      <c r="D9" s="1"/>
      <c r="E9" s="1"/>
      <c r="F9" s="11" t="s">
        <v>43</v>
      </c>
      <c r="G9" s="10"/>
      <c r="H9" s="10"/>
      <c r="I9" s="10"/>
      <c r="J9" s="10"/>
      <c r="K9" s="10"/>
    </row>
    <row r="10" spans="1:11" ht="15">
      <c r="A10" s="98"/>
      <c r="B10" s="98"/>
      <c r="C10" s="98"/>
      <c r="D10" s="98"/>
      <c r="E10" s="37"/>
      <c r="F10" s="99"/>
      <c r="G10" s="97"/>
      <c r="H10" s="97"/>
      <c r="I10" s="97"/>
      <c r="J10" s="38"/>
      <c r="K10" s="38"/>
    </row>
    <row r="11" spans="1:11" s="28" customFormat="1" ht="9.75">
      <c r="A11" s="26" t="s">
        <v>38</v>
      </c>
      <c r="B11" s="27"/>
      <c r="C11" s="26"/>
      <c r="D11" s="26"/>
      <c r="E11" s="26"/>
      <c r="F11" s="27"/>
      <c r="G11" s="27"/>
      <c r="H11" s="27" t="s">
        <v>8</v>
      </c>
      <c r="I11" s="27"/>
      <c r="J11" s="27"/>
      <c r="K11" s="27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2" ht="15.75" customHeight="1">
      <c r="A13" s="108"/>
      <c r="B13" s="108"/>
      <c r="C13" s="108"/>
      <c r="D13" s="38"/>
      <c r="E13" s="63"/>
      <c r="F13" s="41"/>
      <c r="G13" s="41"/>
      <c r="H13" s="108"/>
      <c r="I13" s="108"/>
      <c r="J13" s="108"/>
      <c r="K13" s="63"/>
      <c r="L13" s="30"/>
    </row>
    <row r="14" spans="1:11" ht="15">
      <c r="A14" s="4" t="s">
        <v>9</v>
      </c>
      <c r="B14" s="1"/>
      <c r="C14" s="1"/>
      <c r="D14" s="1"/>
      <c r="E14" s="40" t="s">
        <v>10</v>
      </c>
      <c r="F14" s="1"/>
      <c r="G14" s="1"/>
      <c r="H14" s="39" t="s">
        <v>11</v>
      </c>
      <c r="I14" s="1"/>
      <c r="J14" s="40"/>
      <c r="K14" s="42" t="s">
        <v>10</v>
      </c>
    </row>
    <row r="15" spans="1:11" ht="20.25" customHeight="1">
      <c r="A15" s="24"/>
      <c r="B15" s="1"/>
      <c r="C15" s="1"/>
      <c r="D15" s="1"/>
      <c r="E15" s="40"/>
      <c r="F15" s="1"/>
      <c r="G15" s="1"/>
      <c r="H15" s="43" t="s">
        <v>53</v>
      </c>
      <c r="I15" s="1"/>
      <c r="J15" s="40"/>
      <c r="K15" s="42"/>
    </row>
    <row r="16" spans="1:11" ht="14.25" customHeight="1">
      <c r="A16" s="4"/>
      <c r="B16" s="1"/>
      <c r="C16" s="1"/>
      <c r="D16" s="1"/>
      <c r="E16" s="40"/>
      <c r="F16" s="1"/>
      <c r="G16" s="1"/>
      <c r="H16" s="43" t="s">
        <v>44</v>
      </c>
      <c r="I16" s="1"/>
      <c r="J16" s="40"/>
      <c r="K16" s="42" t="s">
        <v>10</v>
      </c>
    </row>
    <row r="17" spans="1:11" ht="15">
      <c r="A17" s="4"/>
      <c r="B17" s="1"/>
      <c r="C17" s="1"/>
      <c r="D17" s="1"/>
      <c r="E17" s="40"/>
      <c r="F17" s="1"/>
      <c r="G17" s="1"/>
      <c r="H17" s="43" t="s">
        <v>53</v>
      </c>
      <c r="I17" s="1"/>
      <c r="J17" s="40"/>
      <c r="K17" s="42"/>
    </row>
    <row r="18" spans="1:11" ht="22.5" customHeight="1">
      <c r="A18" s="12"/>
      <c r="B18" s="7"/>
      <c r="C18" s="7"/>
      <c r="D18" s="12"/>
      <c r="E18" s="7"/>
      <c r="F18" s="7"/>
      <c r="G18" s="12"/>
      <c r="H18" s="12" t="s">
        <v>45</v>
      </c>
      <c r="I18" s="7"/>
      <c r="J18" s="7"/>
      <c r="K18" s="44" t="s">
        <v>10</v>
      </c>
    </row>
    <row r="19" spans="1:11" ht="15.75" thickBot="1">
      <c r="A19" s="1"/>
      <c r="B19" s="45" t="s">
        <v>12</v>
      </c>
      <c r="C19" s="1"/>
      <c r="D19" s="2"/>
      <c r="E19" s="6"/>
      <c r="F19" s="4" t="s">
        <v>46</v>
      </c>
      <c r="G19" s="1"/>
      <c r="H19" s="1"/>
      <c r="I19" s="1"/>
      <c r="J19" s="1"/>
      <c r="K19" s="13"/>
    </row>
    <row r="20" spans="1:11" ht="15">
      <c r="A20" s="102"/>
      <c r="B20" s="103"/>
      <c r="C20" s="103"/>
      <c r="D20" s="103"/>
      <c r="E20" s="104"/>
      <c r="F20" s="1"/>
      <c r="G20" s="1"/>
      <c r="H20" s="1"/>
      <c r="I20" s="1"/>
      <c r="J20" s="66" t="s">
        <v>13</v>
      </c>
      <c r="K20" s="35">
        <f>SUM(E61:K61)</f>
        <v>0</v>
      </c>
    </row>
    <row r="21" spans="1:11" ht="15" thickBot="1">
      <c r="A21" s="105"/>
      <c r="B21" s="106"/>
      <c r="C21" s="106"/>
      <c r="D21" s="106"/>
      <c r="E21" s="107"/>
      <c r="F21" s="1"/>
      <c r="G21" s="1"/>
      <c r="H21" s="1"/>
      <c r="I21" s="1"/>
      <c r="J21" s="52" t="s">
        <v>0</v>
      </c>
      <c r="K21" s="36"/>
    </row>
    <row r="22" spans="1:11" ht="15" thickBot="1">
      <c r="A22" s="105"/>
      <c r="B22" s="106"/>
      <c r="C22" s="106"/>
      <c r="D22" s="106"/>
      <c r="E22" s="107"/>
      <c r="F22" s="1"/>
      <c r="G22" s="1"/>
      <c r="H22" s="1"/>
      <c r="I22" s="1"/>
      <c r="J22" s="66" t="s">
        <v>14</v>
      </c>
      <c r="K22" s="65"/>
    </row>
    <row r="23" spans="1:11" ht="15">
      <c r="A23" s="105"/>
      <c r="B23" s="106"/>
      <c r="C23" s="106"/>
      <c r="D23" s="106"/>
      <c r="E23" s="107"/>
      <c r="F23" s="1"/>
      <c r="G23" s="1"/>
      <c r="H23" s="1"/>
      <c r="I23" s="1"/>
      <c r="J23" s="52"/>
      <c r="K23" s="36"/>
    </row>
    <row r="24" spans="1:11" ht="15">
      <c r="A24" s="105"/>
      <c r="B24" s="106"/>
      <c r="C24" s="106"/>
      <c r="D24" s="106"/>
      <c r="E24" s="107"/>
      <c r="F24" s="1"/>
      <c r="G24" s="1"/>
      <c r="H24" s="1"/>
      <c r="I24" s="4" t="s">
        <v>0</v>
      </c>
      <c r="J24" s="66" t="s">
        <v>15</v>
      </c>
      <c r="K24" s="47">
        <f>+K20-K22</f>
        <v>0</v>
      </c>
    </row>
    <row r="25" spans="1:11" ht="25.5" customHeight="1" thickBot="1">
      <c r="A25" s="109"/>
      <c r="B25" s="110"/>
      <c r="C25" s="110"/>
      <c r="D25" s="110"/>
      <c r="E25" s="111"/>
      <c r="F25" s="1"/>
      <c r="G25" s="1"/>
      <c r="H25" s="12" t="s">
        <v>48</v>
      </c>
      <c r="I25" s="35"/>
      <c r="J25" s="35"/>
      <c r="K25" s="35"/>
    </row>
    <row r="26" spans="1:11" ht="15">
      <c r="A26" s="56" t="s">
        <v>16</v>
      </c>
      <c r="B26" s="56" t="s">
        <v>16</v>
      </c>
      <c r="C26" s="56" t="s">
        <v>16</v>
      </c>
      <c r="D26" s="56" t="s">
        <v>16</v>
      </c>
      <c r="E26" s="56" t="s">
        <v>16</v>
      </c>
      <c r="F26" s="56" t="s">
        <v>16</v>
      </c>
      <c r="G26" s="56" t="s">
        <v>16</v>
      </c>
      <c r="H26" s="56" t="s">
        <v>16</v>
      </c>
      <c r="I26" s="56" t="s">
        <v>16</v>
      </c>
      <c r="J26" s="56" t="s">
        <v>16</v>
      </c>
      <c r="K26" s="56" t="s">
        <v>16</v>
      </c>
    </row>
    <row r="27" spans="1:11" ht="15.75" thickBot="1">
      <c r="A27" s="51" t="s">
        <v>40</v>
      </c>
      <c r="B27" s="52"/>
      <c r="C27" s="52"/>
      <c r="D27" s="52"/>
      <c r="E27" s="52"/>
      <c r="F27" s="52"/>
      <c r="G27" s="2"/>
      <c r="H27" s="2"/>
      <c r="I27" s="2"/>
      <c r="J27" s="2"/>
      <c r="K27" s="2"/>
    </row>
    <row r="28" spans="1:11" ht="15.75" thickBot="1">
      <c r="A28" s="112" t="s">
        <v>49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4"/>
    </row>
    <row r="29" spans="1:11" ht="15.75" thickBot="1">
      <c r="A29" s="54"/>
      <c r="B29" s="57"/>
      <c r="C29" s="58" t="s">
        <v>50</v>
      </c>
      <c r="D29" s="68" t="s">
        <v>55</v>
      </c>
      <c r="E29" s="69"/>
      <c r="F29" s="67">
        <f>IF(E29&gt;100,E29*0.33,E29*0.545)</f>
        <v>0</v>
      </c>
      <c r="G29" s="57"/>
      <c r="H29" s="59" t="s">
        <v>51</v>
      </c>
      <c r="I29" s="57"/>
      <c r="J29" s="57"/>
      <c r="K29" s="60"/>
    </row>
    <row r="30" spans="1:11" ht="15">
      <c r="A30" s="5" t="s">
        <v>17</v>
      </c>
      <c r="B30" s="1"/>
      <c r="C30" s="8"/>
      <c r="D30" s="1"/>
      <c r="E30" s="18" t="s">
        <v>18</v>
      </c>
      <c r="F30" s="7"/>
      <c r="G30" s="9"/>
      <c r="H30" s="5" t="s">
        <v>19</v>
      </c>
      <c r="I30" s="7"/>
      <c r="J30" s="19" t="s">
        <v>41</v>
      </c>
      <c r="K30" s="29" t="s">
        <v>20</v>
      </c>
    </row>
    <row r="31" spans="1:11" ht="15">
      <c r="A31" s="14" t="s">
        <v>21</v>
      </c>
      <c r="B31" s="71" t="s">
        <v>22</v>
      </c>
      <c r="C31" s="8"/>
      <c r="D31" s="15"/>
      <c r="E31" s="20" t="s">
        <v>23</v>
      </c>
      <c r="F31" s="21" t="s">
        <v>24</v>
      </c>
      <c r="G31" s="8"/>
      <c r="H31" s="22" t="s">
        <v>23</v>
      </c>
      <c r="I31" s="22" t="s">
        <v>24</v>
      </c>
      <c r="J31" s="22" t="s">
        <v>25</v>
      </c>
      <c r="K31" s="61" t="s">
        <v>26</v>
      </c>
    </row>
    <row r="32" spans="1:11" ht="15">
      <c r="A32" s="79"/>
      <c r="B32" s="79"/>
      <c r="C32" s="79"/>
      <c r="D32" s="48" t="s">
        <v>27</v>
      </c>
      <c r="E32" s="78"/>
      <c r="F32" s="78"/>
      <c r="G32" s="49" t="s">
        <v>28</v>
      </c>
      <c r="H32" s="74"/>
      <c r="I32" s="74"/>
      <c r="J32" s="76"/>
      <c r="K32" s="74"/>
    </row>
    <row r="33" spans="1:11" ht="15">
      <c r="A33" s="80"/>
      <c r="B33" s="72" t="s">
        <v>52</v>
      </c>
      <c r="C33" s="21" t="s">
        <v>23</v>
      </c>
      <c r="D33" s="48" t="s">
        <v>29</v>
      </c>
      <c r="E33" s="77">
        <f>IF($E$29&gt;100,A33*0.33,A33*0.545)</f>
        <v>0</v>
      </c>
      <c r="F33" s="77"/>
      <c r="G33" s="49" t="s">
        <v>30</v>
      </c>
      <c r="H33" s="75"/>
      <c r="I33" s="75"/>
      <c r="J33" s="76"/>
      <c r="K33" s="75"/>
    </row>
    <row r="34" spans="1:11" ht="15">
      <c r="A34" s="80"/>
      <c r="B34" s="14" t="s">
        <v>52</v>
      </c>
      <c r="C34" s="21" t="s">
        <v>24</v>
      </c>
      <c r="D34" s="48" t="s">
        <v>29</v>
      </c>
      <c r="E34" s="77"/>
      <c r="F34" s="77">
        <f>IF($E$29&gt;100,A34*0.33,A34*0.545)</f>
        <v>0</v>
      </c>
      <c r="G34" s="49" t="s">
        <v>33</v>
      </c>
      <c r="H34" s="75"/>
      <c r="I34" s="75"/>
      <c r="J34" s="76"/>
      <c r="K34" s="75"/>
    </row>
    <row r="35" spans="1:11" ht="15">
      <c r="A35" s="100" t="s">
        <v>31</v>
      </c>
      <c r="B35" s="101"/>
      <c r="C35" s="85"/>
      <c r="D35" s="48" t="s">
        <v>32</v>
      </c>
      <c r="E35" s="78"/>
      <c r="F35" s="78"/>
      <c r="G35" s="49"/>
      <c r="H35" s="75"/>
      <c r="I35" s="75"/>
      <c r="J35" s="74"/>
      <c r="K35" s="75"/>
    </row>
    <row r="36" spans="1:11" ht="15">
      <c r="A36" s="100" t="s">
        <v>34</v>
      </c>
      <c r="B36" s="101"/>
      <c r="C36" s="85"/>
      <c r="D36" s="48" t="s">
        <v>35</v>
      </c>
      <c r="E36" s="78"/>
      <c r="F36" s="78"/>
      <c r="G36" s="49" t="s">
        <v>36</v>
      </c>
      <c r="H36" s="75"/>
      <c r="I36" s="75"/>
      <c r="J36" s="76"/>
      <c r="K36" s="75"/>
    </row>
    <row r="37" spans="1:11" ht="15">
      <c r="A37" s="14" t="s">
        <v>21</v>
      </c>
      <c r="B37" s="14" t="s">
        <v>22</v>
      </c>
      <c r="C37" s="14"/>
      <c r="D37" s="48"/>
      <c r="E37" s="77"/>
      <c r="F37" s="77"/>
      <c r="G37" s="50"/>
      <c r="H37" s="83"/>
      <c r="I37" s="83"/>
      <c r="J37" s="84"/>
      <c r="K37" s="83"/>
    </row>
    <row r="38" spans="1:11" ht="15">
      <c r="A38" s="79"/>
      <c r="B38" s="73"/>
      <c r="C38" s="73"/>
      <c r="D38" s="48" t="s">
        <v>27</v>
      </c>
      <c r="E38" s="78"/>
      <c r="F38" s="78"/>
      <c r="G38" s="49" t="s">
        <v>28</v>
      </c>
      <c r="H38" s="74"/>
      <c r="I38" s="74"/>
      <c r="J38" s="76"/>
      <c r="K38" s="74"/>
    </row>
    <row r="39" spans="1:11" ht="15">
      <c r="A39" s="80"/>
      <c r="B39" s="14" t="s">
        <v>52</v>
      </c>
      <c r="C39" s="21" t="s">
        <v>23</v>
      </c>
      <c r="D39" s="48" t="s">
        <v>29</v>
      </c>
      <c r="E39" s="77">
        <f>IF($E$29&gt;100,A39*0.33,A39*0.545)</f>
        <v>0</v>
      </c>
      <c r="F39" s="77"/>
      <c r="G39" s="49" t="s">
        <v>30</v>
      </c>
      <c r="H39" s="75"/>
      <c r="I39" s="75"/>
      <c r="J39" s="76"/>
      <c r="K39" s="75"/>
    </row>
    <row r="40" spans="1:11" ht="15">
      <c r="A40" s="80"/>
      <c r="B40" s="14" t="s">
        <v>52</v>
      </c>
      <c r="C40" s="21" t="s">
        <v>24</v>
      </c>
      <c r="D40" s="48" t="s">
        <v>29</v>
      </c>
      <c r="E40" s="77"/>
      <c r="F40" s="77">
        <f>IF($E$29&gt;100,A40*0.33,A40*0.545)</f>
        <v>0</v>
      </c>
      <c r="G40" s="49" t="s">
        <v>33</v>
      </c>
      <c r="H40" s="75"/>
      <c r="I40" s="75"/>
      <c r="J40" s="76"/>
      <c r="K40" s="75"/>
    </row>
    <row r="41" spans="1:11" ht="15">
      <c r="A41" s="100" t="s">
        <v>31</v>
      </c>
      <c r="B41" s="101"/>
      <c r="C41" s="85"/>
      <c r="D41" s="48" t="s">
        <v>32</v>
      </c>
      <c r="E41" s="78"/>
      <c r="F41" s="78"/>
      <c r="G41" s="49"/>
      <c r="H41" s="75"/>
      <c r="I41" s="75"/>
      <c r="J41" s="74"/>
      <c r="K41" s="75"/>
    </row>
    <row r="42" spans="1:11" ht="15">
      <c r="A42" s="100" t="s">
        <v>34</v>
      </c>
      <c r="B42" s="101"/>
      <c r="C42" s="85"/>
      <c r="D42" s="48" t="s">
        <v>35</v>
      </c>
      <c r="E42" s="78"/>
      <c r="F42" s="78"/>
      <c r="G42" s="49" t="s">
        <v>36</v>
      </c>
      <c r="H42" s="75"/>
      <c r="I42" s="75"/>
      <c r="J42" s="76"/>
      <c r="K42" s="75"/>
    </row>
    <row r="43" spans="1:11" ht="15">
      <c r="A43" s="14" t="s">
        <v>21</v>
      </c>
      <c r="B43" s="14" t="s">
        <v>22</v>
      </c>
      <c r="C43" s="14"/>
      <c r="D43" s="48"/>
      <c r="E43" s="77"/>
      <c r="F43" s="77"/>
      <c r="G43" s="50"/>
      <c r="H43" s="83"/>
      <c r="I43" s="83"/>
      <c r="J43" s="84"/>
      <c r="K43" s="83"/>
    </row>
    <row r="44" spans="1:11" ht="15">
      <c r="A44" s="79"/>
      <c r="B44" s="73"/>
      <c r="C44" s="73"/>
      <c r="D44" s="48" t="s">
        <v>27</v>
      </c>
      <c r="E44" s="78"/>
      <c r="F44" s="78"/>
      <c r="G44" s="49" t="s">
        <v>28</v>
      </c>
      <c r="H44" s="74"/>
      <c r="I44" s="74"/>
      <c r="J44" s="76"/>
      <c r="K44" s="74"/>
    </row>
    <row r="45" spans="1:11" ht="15">
      <c r="A45" s="80"/>
      <c r="B45" s="14" t="s">
        <v>52</v>
      </c>
      <c r="C45" s="21" t="s">
        <v>23</v>
      </c>
      <c r="D45" s="48" t="s">
        <v>29</v>
      </c>
      <c r="E45" s="77">
        <f>IF($E$29&gt;100,A45*0.33,A45*0.545)</f>
        <v>0</v>
      </c>
      <c r="F45" s="77"/>
      <c r="G45" s="49" t="s">
        <v>30</v>
      </c>
      <c r="H45" s="75"/>
      <c r="I45" s="75"/>
      <c r="J45" s="76"/>
      <c r="K45" s="75"/>
    </row>
    <row r="46" spans="1:11" ht="15">
      <c r="A46" s="80"/>
      <c r="B46" s="14" t="s">
        <v>52</v>
      </c>
      <c r="C46" s="21" t="s">
        <v>24</v>
      </c>
      <c r="D46" s="48" t="s">
        <v>29</v>
      </c>
      <c r="E46" s="77"/>
      <c r="F46" s="77">
        <f>IF($E$29&gt;100,A46*0.33,A46*0.545)</f>
        <v>0</v>
      </c>
      <c r="G46" s="49" t="s">
        <v>33</v>
      </c>
      <c r="H46" s="75"/>
      <c r="I46" s="75"/>
      <c r="J46" s="76"/>
      <c r="K46" s="75"/>
    </row>
    <row r="47" spans="1:11" ht="15">
      <c r="A47" s="100" t="s">
        <v>31</v>
      </c>
      <c r="B47" s="101"/>
      <c r="C47" s="85"/>
      <c r="D47" s="48" t="s">
        <v>32</v>
      </c>
      <c r="E47" s="78"/>
      <c r="F47" s="78"/>
      <c r="G47" s="49"/>
      <c r="H47" s="75"/>
      <c r="I47" s="75"/>
      <c r="J47" s="74"/>
      <c r="K47" s="75"/>
    </row>
    <row r="48" spans="1:11" ht="15">
      <c r="A48" s="100" t="s">
        <v>34</v>
      </c>
      <c r="B48" s="101"/>
      <c r="C48" s="85"/>
      <c r="D48" s="48" t="s">
        <v>35</v>
      </c>
      <c r="E48" s="78"/>
      <c r="F48" s="78"/>
      <c r="G48" s="49" t="s">
        <v>36</v>
      </c>
      <c r="H48" s="75"/>
      <c r="I48" s="75"/>
      <c r="J48" s="76"/>
      <c r="K48" s="75"/>
    </row>
    <row r="49" spans="1:11" ht="15">
      <c r="A49" s="14" t="s">
        <v>21</v>
      </c>
      <c r="B49" s="14" t="s">
        <v>22</v>
      </c>
      <c r="C49" s="14"/>
      <c r="D49" s="48"/>
      <c r="E49" s="77"/>
      <c r="F49" s="77"/>
      <c r="G49" s="50"/>
      <c r="H49" s="83"/>
      <c r="I49" s="83"/>
      <c r="J49" s="84"/>
      <c r="K49" s="83"/>
    </row>
    <row r="50" spans="1:11" ht="15">
      <c r="A50" s="79"/>
      <c r="B50" s="73"/>
      <c r="C50" s="73"/>
      <c r="D50" s="48" t="s">
        <v>27</v>
      </c>
      <c r="E50" s="78"/>
      <c r="F50" s="78"/>
      <c r="G50" s="49" t="s">
        <v>28</v>
      </c>
      <c r="H50" s="74"/>
      <c r="I50" s="74"/>
      <c r="J50" s="76"/>
      <c r="K50" s="74"/>
    </row>
    <row r="51" spans="1:11" ht="15">
      <c r="A51" s="80"/>
      <c r="B51" s="14" t="s">
        <v>52</v>
      </c>
      <c r="C51" s="21" t="s">
        <v>23</v>
      </c>
      <c r="D51" s="48" t="s">
        <v>29</v>
      </c>
      <c r="E51" s="77">
        <f>IF($E$29&gt;100,A51*0.33,A51*0.545)</f>
        <v>0</v>
      </c>
      <c r="F51" s="77"/>
      <c r="G51" s="49" t="s">
        <v>30</v>
      </c>
      <c r="H51" s="75"/>
      <c r="I51" s="75"/>
      <c r="J51" s="76"/>
      <c r="K51" s="75"/>
    </row>
    <row r="52" spans="1:11" ht="15">
      <c r="A52" s="80"/>
      <c r="B52" s="14" t="s">
        <v>52</v>
      </c>
      <c r="C52" s="21" t="s">
        <v>24</v>
      </c>
      <c r="D52" s="48" t="s">
        <v>29</v>
      </c>
      <c r="E52" s="77"/>
      <c r="F52" s="77">
        <f>IF($E$29&gt;100,A52*0.33,A52*0.545)</f>
        <v>0</v>
      </c>
      <c r="G52" s="49" t="s">
        <v>33</v>
      </c>
      <c r="H52" s="75"/>
      <c r="I52" s="75"/>
      <c r="J52" s="76"/>
      <c r="K52" s="75"/>
    </row>
    <row r="53" spans="1:11" ht="15">
      <c r="A53" s="100" t="s">
        <v>31</v>
      </c>
      <c r="B53" s="101"/>
      <c r="C53" s="85"/>
      <c r="D53" s="48" t="s">
        <v>32</v>
      </c>
      <c r="E53" s="78"/>
      <c r="F53" s="78"/>
      <c r="G53" s="49"/>
      <c r="H53" s="75"/>
      <c r="I53" s="75"/>
      <c r="J53" s="74"/>
      <c r="K53" s="75"/>
    </row>
    <row r="54" spans="1:11" ht="15">
      <c r="A54" s="100" t="s">
        <v>34</v>
      </c>
      <c r="B54" s="101"/>
      <c r="C54" s="85"/>
      <c r="D54" s="48" t="s">
        <v>35</v>
      </c>
      <c r="E54" s="78"/>
      <c r="F54" s="78"/>
      <c r="G54" s="49" t="s">
        <v>36</v>
      </c>
      <c r="H54" s="75"/>
      <c r="I54" s="75"/>
      <c r="J54" s="76"/>
      <c r="K54" s="75"/>
    </row>
    <row r="55" spans="1:11" ht="15">
      <c r="A55" s="14" t="s">
        <v>21</v>
      </c>
      <c r="B55" s="14" t="s">
        <v>22</v>
      </c>
      <c r="C55" s="14"/>
      <c r="D55" s="48"/>
      <c r="E55" s="77"/>
      <c r="F55" s="77"/>
      <c r="G55" s="50"/>
      <c r="H55" s="83"/>
      <c r="I55" s="83"/>
      <c r="J55" s="84"/>
      <c r="K55" s="83"/>
    </row>
    <row r="56" spans="1:11" ht="15">
      <c r="A56" s="79"/>
      <c r="B56" s="73"/>
      <c r="C56" s="73"/>
      <c r="D56" s="48" t="s">
        <v>27</v>
      </c>
      <c r="E56" s="78"/>
      <c r="F56" s="78"/>
      <c r="G56" s="49" t="s">
        <v>28</v>
      </c>
      <c r="H56" s="74"/>
      <c r="I56" s="74"/>
      <c r="J56" s="76"/>
      <c r="K56" s="74"/>
    </row>
    <row r="57" spans="1:11" ht="15">
      <c r="A57" s="80"/>
      <c r="B57" s="14" t="s">
        <v>52</v>
      </c>
      <c r="C57" s="21" t="s">
        <v>23</v>
      </c>
      <c r="D57" s="48" t="s">
        <v>29</v>
      </c>
      <c r="E57" s="77">
        <f>IF($E$29&gt;100,A57*0.33,A57*0.545)</f>
        <v>0</v>
      </c>
      <c r="F57" s="77"/>
      <c r="G57" s="49" t="s">
        <v>30</v>
      </c>
      <c r="H57" s="75"/>
      <c r="I57" s="75"/>
      <c r="J57" s="76"/>
      <c r="K57" s="75"/>
    </row>
    <row r="58" spans="1:11" ht="15">
      <c r="A58" s="80"/>
      <c r="B58" s="14" t="s">
        <v>52</v>
      </c>
      <c r="C58" s="21" t="s">
        <v>24</v>
      </c>
      <c r="D58" s="48" t="s">
        <v>29</v>
      </c>
      <c r="E58" s="77"/>
      <c r="F58" s="77">
        <f>IF($E$29&gt;100,A58*0.33,A58*0.545)</f>
        <v>0</v>
      </c>
      <c r="G58" s="49" t="s">
        <v>33</v>
      </c>
      <c r="H58" s="75"/>
      <c r="I58" s="75"/>
      <c r="J58" s="76"/>
      <c r="K58" s="75"/>
    </row>
    <row r="59" spans="1:11" ht="15">
      <c r="A59" s="100" t="s">
        <v>31</v>
      </c>
      <c r="B59" s="101"/>
      <c r="C59" s="85"/>
      <c r="D59" s="48" t="s">
        <v>32</v>
      </c>
      <c r="E59" s="78"/>
      <c r="F59" s="78"/>
      <c r="G59" s="49"/>
      <c r="H59" s="75"/>
      <c r="I59" s="75"/>
      <c r="J59" s="74"/>
      <c r="K59" s="75"/>
    </row>
    <row r="60" spans="1:11" ht="15">
      <c r="A60" s="100" t="s">
        <v>34</v>
      </c>
      <c r="B60" s="101"/>
      <c r="C60" s="85"/>
      <c r="D60" s="48" t="s">
        <v>35</v>
      </c>
      <c r="E60" s="78"/>
      <c r="F60" s="78"/>
      <c r="G60" s="49" t="s">
        <v>36</v>
      </c>
      <c r="H60" s="75"/>
      <c r="I60" s="75"/>
      <c r="J60" s="76"/>
      <c r="K60" s="75"/>
    </row>
    <row r="61" spans="1:11" s="53" customFormat="1" ht="15.75" thickBot="1">
      <c r="A61" s="2"/>
      <c r="B61" s="2"/>
      <c r="C61" s="2" t="s">
        <v>37</v>
      </c>
      <c r="D61" s="2"/>
      <c r="E61" s="55">
        <f>SUM(E32:E60)</f>
        <v>0</v>
      </c>
      <c r="F61" s="81">
        <f aca="true" t="shared" si="0" ref="F61:K61">SUM(F32:F60)</f>
        <v>0</v>
      </c>
      <c r="G61" s="55"/>
      <c r="H61" s="55">
        <f t="shared" si="0"/>
        <v>0</v>
      </c>
      <c r="I61" s="55">
        <f t="shared" si="0"/>
        <v>0</v>
      </c>
      <c r="J61" s="55"/>
      <c r="K61" s="55">
        <f t="shared" si="0"/>
        <v>0</v>
      </c>
    </row>
    <row r="62" spans="2:11" s="53" customFormat="1" ht="15.75" thickBot="1">
      <c r="B62" s="2"/>
      <c r="C62" s="2"/>
      <c r="D62" s="2"/>
      <c r="E62" s="2"/>
      <c r="F62" s="86">
        <f>+E33+F33+E34+F34+E39+F39+E40+F40+E45+F45+E46+F46+E51+F51+E52+F52+E57+F57+E58+F58</f>
        <v>0</v>
      </c>
      <c r="G62" s="2"/>
      <c r="H62" s="2"/>
      <c r="I62" s="2"/>
      <c r="J62" s="2"/>
      <c r="K62" s="2"/>
    </row>
    <row r="63" spans="2:6" ht="15" thickBot="1">
      <c r="B63" t="s">
        <v>57</v>
      </c>
      <c r="C63" s="87">
        <f>+A33+A34+A39+A40+A45+A46+A51+A52+A57+A58</f>
        <v>0</v>
      </c>
      <c r="E63" t="s">
        <v>56</v>
      </c>
      <c r="F63" s="82">
        <f>+F62-F29</f>
        <v>0</v>
      </c>
    </row>
    <row r="66" ht="15">
      <c r="A66" s="62" t="s">
        <v>58</v>
      </c>
    </row>
    <row r="67" ht="15">
      <c r="A67" s="88" t="s">
        <v>59</v>
      </c>
    </row>
  </sheetData>
  <sheetProtection password="C35D" sheet="1" objects="1" scenarios="1" formatCells="0" formatColumns="0" formatRows="0"/>
  <mergeCells count="25">
    <mergeCell ref="A53:B53"/>
    <mergeCell ref="A54:B54"/>
    <mergeCell ref="A59:B59"/>
    <mergeCell ref="A13:C13"/>
    <mergeCell ref="A24:E24"/>
    <mergeCell ref="A25:E25"/>
    <mergeCell ref="A28:K28"/>
    <mergeCell ref="H13:J13"/>
    <mergeCell ref="A42:B42"/>
    <mergeCell ref="A47:B47"/>
    <mergeCell ref="A20:E20"/>
    <mergeCell ref="A21:E21"/>
    <mergeCell ref="A22:E22"/>
    <mergeCell ref="A23:E23"/>
    <mergeCell ref="A60:B60"/>
    <mergeCell ref="A35:B35"/>
    <mergeCell ref="A36:B36"/>
    <mergeCell ref="A41:B41"/>
    <mergeCell ref="A48:B48"/>
    <mergeCell ref="A6:E6"/>
    <mergeCell ref="G6:I6"/>
    <mergeCell ref="J6:K6"/>
    <mergeCell ref="A8:E8"/>
    <mergeCell ref="A10:D10"/>
    <mergeCell ref="F10:I10"/>
  </mergeCells>
  <printOptions/>
  <pageMargins left="0.25" right="0.25" top="0.25" bottom="0.25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 Pembroke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 PEMBROKE</dc:creator>
  <cp:keywords/>
  <dc:description/>
  <cp:lastModifiedBy>UNC Pembroke</cp:lastModifiedBy>
  <cp:lastPrinted>2018-03-13T03:21:09Z</cp:lastPrinted>
  <dcterms:created xsi:type="dcterms:W3CDTF">2000-03-01T13:46:36Z</dcterms:created>
  <dcterms:modified xsi:type="dcterms:W3CDTF">2018-11-01T20:35:08Z</dcterms:modified>
  <cp:category/>
  <cp:version/>
  <cp:contentType/>
  <cp:contentStatus/>
</cp:coreProperties>
</file>